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93" documentId="13_ncr:1_{F6CB121F-512D-4AA6-A0C1-0FB36C537598}" xr6:coauthVersionLast="47" xr6:coauthVersionMax="47" xr10:uidLastSave="{9CE444D6-C334-4266-B269-8C2D01626B8E}"/>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4" l="1"/>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<sst xmlns="http://schemas.openxmlformats.org/spreadsheetml/2006/main" count="179029" uniqueCount="39107">
  <si>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</si>
  <si>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</si>
  <si>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</si>
  <si>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</si>
  <si>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</si>
  <si>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</si>
  <si>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</si>
  <si>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</si>
  <si>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</si>
  <si>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</si>
  <si>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</si>
  <si>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</si>
  <si>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</si>
  <si>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</si>
  <si>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</si>
  <si>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</si>
  <si>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</si>
  <si>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</si>
  <si>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</si>
  <si>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</si>
  <si>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</si>
  <si>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</si>
  <si>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</si>
  <si>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</si>
  <si>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</si>
  <si>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</si>
  <si>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</si>
  <si>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</si>
  <si>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</si>
  <si>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</si>
  <si>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</si>
  <si>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</si>
  <si>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</si>
  <si>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</si>
  <si>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</si>
  <si>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</si>
  <si>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</si>
  <si>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</si>
  <si>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</si>
  <si>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</si>
  <si>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</si>
  <si>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</si>
  <si>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</si>
  <si>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</si>
  <si>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</si>
  <si>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</si>
  <si>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</si>
  <si>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</si>
  <si>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</si>
  <si>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</si>
  <si>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</si>
  <si>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</si>
  <si>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</si>
  <si>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</si>
  <si>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</si>
  <si>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</si>
  <si>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</si>
  <si>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</si>
  <si>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</si>
  <si>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</si>
  <si>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</si>
  <si>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</si>
  <si>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</si>
  <si>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</si>
  <si>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</si>
  <si>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</si>
  <si>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</si>
  <si>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</si>
  <si>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</si>
  <si>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</si>
  <si>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</si>
  <si>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</si>
  <si>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</si>
  <si>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</si>
  <si>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</si>
  <si>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</si>
  <si>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</si>
  <si>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</si>
  <si>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</si>
  <si>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</si>
  <si>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</si>
  <si>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</si>
  <si>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</si>
  <si>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</si>
  <si>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</si>
  <si>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</si>
  <si>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</si>
  <si>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</si>
  <si>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</si>
  <si>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</si>
  <si>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</si>
  <si>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</si>
  <si>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</si>
  <si>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</si>
  <si>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</si>
  <si>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</si>
  <si>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</si>
  <si>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</si>
  <si>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</si>
  <si>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</si>
  <si>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</si>
  <si>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</si>
  <si>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</si>
  <si>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</si>
  <si>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</si>
  <si>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</si>
  <si>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</si>
  <si>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</si>
  <si>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</si>
  <si>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</si>
  <si>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</si>
  <si>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</si>
  <si>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</si>
  <si>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</si>
  <si>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</si>
  <si>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</si>
  <si>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</si>
  <si>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</si>
  <si>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</si>
  <si>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</si>
  <si>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</si>
  <si>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</si>
  <si>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</si>
  <si>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</si>
  <si>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</si>
  <si>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</si>
  <si>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</si>
  <si>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</si>
  <si>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</si>
  <si>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</si>
  <si>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</si>
  <si>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</si>
  <si>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</si>
  <si>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</si>
  <si>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</si>
  <si>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</si>
  <si>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</si>
  <si>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</si>
  <si>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</si>
  <si>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</si>
  <si>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</si>
  <si>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</si>
  <si>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</si>
  <si>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</si>
  <si>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</si>
  <si>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</si>
  <si>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</si>
  <si>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</si>
  <si>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</si>
  <si>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</si>
  <si>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</si>
  <si>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</si>
  <si>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</si>
  <si>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</si>
  <si>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</si>
  <si>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</si>
  <si>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</si>
  <si>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</si>
  <si>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</si>
  <si>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</si>
  <si>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</si>
  <si>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</si>
  <si>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</si>
  <si>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</si>
  <si>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</si>
  <si>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</si>
  <si>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</si>
  <si>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</si>
  <si>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</si>
  <si>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</si>
  <si>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</si>
  <si>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</si>
  <si>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</si>
  <si>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</si>
  <si>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</si>
  <si>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</si>
  <si>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</si>
  <si>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</si>
  <si>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</si>
  <si>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</si>
  <si>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</si>
  <si>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</si>
  <si>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</si>
  <si>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</si>
  <si>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</si>
  <si>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</si>
  <si>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</si>
  <si>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</si>
  <si>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</si>
  <si>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</si>
  <si>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</si>
  <si>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</si>
  <si>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</si>
  <si>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</si>
  <si>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</si>
  <si>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</si>
  <si>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</si>
  <si>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</si>
  <si>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</si>
  <si>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</si>
  <si>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</si>
  <si>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</si>
  <si>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</si>
  <si>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</si>
  <si>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</si>
  <si>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</si>
  <si>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</si>
  <si>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</si>
  <si>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</si>
  <si>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</si>
  <si>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</si>
  <si>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</si>
  <si>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</si>
  <si>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</si>
  <si>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</si>
  <si>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</si>
  <si>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</si>
  <si>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</si>
  <si>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</si>
  <si>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</si>
  <si>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</si>
  <si>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</si>
  <si>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</si>
  <si>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</si>
  <si>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</si>
  <si>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</si>
  <si>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</si>
  <si>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</si>
  <si>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</si>
  <si>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</si>
  <si>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</si>
  <si>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</si>
  <si>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</si>
  <si>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</si>
  <si>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</si>
  <si>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</si>
  <si>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</si>
  <si>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</si>
  <si>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</si>
  <si>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</si>
  <si>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</si>
  <si>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</si>
  <si>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</si>
  <si>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</si>
  <si>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</si>
  <si>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</si>
  <si>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</si>
  <si>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</si>
  <si>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</si>
  <si>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</si>
  <si>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</si>
  <si>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</si>
  <si>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</si>
  <si>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</si>
  <si>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</si>
  <si>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</si>
  <si>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</si>
  <si>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</si>
  <si>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</si>
  <si>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</si>
  <si>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</si>
  <si>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</si>
  <si>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</si>
  <si>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</si>
  <si>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</si>
  <si>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</si>
  <si>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</si>
  <si>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</si>
  <si>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</si>
  <si>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</si>
  <si>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</si>
  <si>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</si>
  <si>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</si>
  <si>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</si>
  <si>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</si>
  <si>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</si>
  <si>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</si>
  <si>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</si>
  <si>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</si>
  <si>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</si>
  <si>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</si>
  <si>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</si>
  <si>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</si>
  <si>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</si>
  <si>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</si>
  <si>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</si>
  <si>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</si>
  <si>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</si>
  <si>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</si>
  <si>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</si>
  <si>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</si>
  <si>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</si>
  <si>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</si>
  <si>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</si>
  <si>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</si>
  <si>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</si>
  <si>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</si>
  <si>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</si>
  <si>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</si>
  <si>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</si>
  <si>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</si>
  <si>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</si>
  <si>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</si>
  <si>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</si>
  <si>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</si>
  <si>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</si>
  <si>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</si>
  <si>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</si>
  <si>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</si>
  <si>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</si>
  <si>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</si>
  <si>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</si>
  <si>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</si>
  <si>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</si>
  <si>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</si>
  <si>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</si>
  <si>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</si>
  <si>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</si>
  <si>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</si>
  <si>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</si>
  <si>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</si>
  <si>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</si>
  <si>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</si>
  <si>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</si>
  <si>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</si>
  <si>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</si>
  <si>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</si>
  <si>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</si>
  <si>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</si>
  <si>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</si>
  <si>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</si>
  <si>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</si>
  <si>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</si>
  <si>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</si>
  <si>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</si>
  <si>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</si>
  <si>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</si>
  <si>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</si>
  <si>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</si>
  <si>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</si>
  <si>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</si>
  <si>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</si>
  <si>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</si>
  <si>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</si>
  <si>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</si>
  <si>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</si>
  <si>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</si>
  <si>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</si>
  <si>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</si>
  <si>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</si>
  <si>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</si>
  <si>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</si>
  <si>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</si>
  <si>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</si>
  <si>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</si>
  <si>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</si>
  <si>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</si>
  <si>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</si>
  <si>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</si>
  <si>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</si>
  <si>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</si>
  <si>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</si>
  <si>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</si>
  <si>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</si>
  <si>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</si>
  <si>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</si>
  <si>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</si>
  <si>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</si>
  <si>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</si>
  <si>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</si>
  <si>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</si>
  <si>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</si>
  <si>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</si>
  <si>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</si>
  <si>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</si>
  <si>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</si>
  <si>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</si>
  <si>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</si>
  <si>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</si>
  <si>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</si>
  <si>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</si>
  <si>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</si>
  <si>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</si>
  <si>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</si>
  <si>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</si>
  <si>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</si>
  <si>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</si>
  <si>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</si>
  <si>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</si>
  <si>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</si>
  <si>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</si>
  <si>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</si>
  <si>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</si>
  <si>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</si>
  <si>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</si>
  <si>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</si>
  <si>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</si>
  <si>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</si>
  <si>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</si>
  <si>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</si>
  <si>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</si>
  <si>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</si>
  <si>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</si>
  <si>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</si>
  <si>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</si>
  <si>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</si>
  <si>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</si>
  <si>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</si>
  <si>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</si>
  <si>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</si>
  <si>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</si>
  <si>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</si>
  <si>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</si>
  <si>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</si>
  <si>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</si>
  <si>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</si>
  <si>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</si>
  <si>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</si>
  <si>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</si>
  <si>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</si>
  <si>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</si>
  <si>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</si>
  <si>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</si>
  <si>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</si>
  <si>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</si>
  <si>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</si>
  <si>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</si>
  <si>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</si>
  <si>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</si>
  <si>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</si>
  <si>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</si>
  <si>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</si>
  <si>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</si>
  <si>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</si>
  <si>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</si>
  <si>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</si>
  <si>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</si>
  <si>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</si>
  <si>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</si>
  <si>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</si>
  <si>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</si>
  <si>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</si>
  <si>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</si>
  <si>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</si>
  <si>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</si>
  <si>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</si>
  <si>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</si>
  <si>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</si>
  <si>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</si>
  <si>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</si>
  <si>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</si>
  <si>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</si>
  <si>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</si>
  <si>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</si>
  <si>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</si>
  <si>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</si>
  <si>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</si>
  <si>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</si>
  <si>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</si>
  <si>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</si>
  <si>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</si>
  <si>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</si>
  <si>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</si>
  <si>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</si>
  <si>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</si>
  <si>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</si>
  <si>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</si>
  <si>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</si>
  <si>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</si>
  <si>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</si>
  <si>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</si>
  <si>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</si>
  <si>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</si>
  <si>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</si>
  <si>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</si>
  <si>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</si>
  <si>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</si>
  <si>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</si>
  <si>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</si>
  <si>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</si>
  <si>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</si>
  <si>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</si>
  <si>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</si>
  <si>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</si>
  <si>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</si>
  <si>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</si>
  <si>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</si>
  <si>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</si>
  <si>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</si>
  <si>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</si>
  <si>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</si>
  <si>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</si>
  <si>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</si>
  <si>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</si>
  <si>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</si>
  <si>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</si>
  <si>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</si>
  <si>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</si>
  <si>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</si>
  <si>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</si>
  <si>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</si>
  <si>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</si>
  <si>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</si>
  <si>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</si>
  <si>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</si>
  <si>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</si>
  <si>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</si>
  <si>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</si>
  <si>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</si>
  <si>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</si>
  <si>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</si>
  <si>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</si>
  <si>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</si>
  <si>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</si>
  <si>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</si>
  <si>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</si>
  <si>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</si>
  <si>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</si>
  <si>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</si>
  <si>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</si>
  <si>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</si>
  <si>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</si>
  <si>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</si>
  <si>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</si>
  <si>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</si>
  <si>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</si>
  <si>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</si>
  <si>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</si>
  <si>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</si>
  <si>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</si>
  <si>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</si>
  <si>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</si>
  <si>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</si>
  <si>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</si>
  <si>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</si>
  <si>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</si>
  <si>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</si>
  <si>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</si>
  <si>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</si>
  <si>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</si>
  <si>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</si>
  <si>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</si>
  <si>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</si>
  <si>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</si>
  <si>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</si>
  <si>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</si>
  <si>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</si>
  <si>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</si>
  <si>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</si>
  <si>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</si>
  <si>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</si>
  <si>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</si>
  <si>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</si>
  <si>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</si>
  <si>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</si>
  <si>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</si>
  <si>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</si>
  <si>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</si>
  <si>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</si>
  <si>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</si>
  <si>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</si>
  <si>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</si>
  <si>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</si>
  <si>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</si>
  <si>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</si>
  <si>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</si>
  <si>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</si>
  <si>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</si>
  <si>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</si>
  <si>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</si>
  <si>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</si>
  <si>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</si>
  <si>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</si>
  <si>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</si>
  <si>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</si>
  <si>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</si>
  <si>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</si>
  <si>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</si>
  <si>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</si>
  <si>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</si>
  <si>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</si>
  <si>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</si>
  <si>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</si>
  <si>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</si>
  <si>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</si>
  <si>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</si>
  <si>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</si>
  <si>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</si>
  <si>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</si>
  <si>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</si>
  <si>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</si>
  <si>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</si>
  <si>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</si>
  <si>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</si>
  <si>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</si>
  <si>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</si>
  <si>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</si>
  <si>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</si>
  <si>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</si>
  <si>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</si>
  <si>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</si>
  <si>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</si>
  <si>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</si>
  <si>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</si>
  <si>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</si>
  <si>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</si>
  <si>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</si>
  <si>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</si>
  <si>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</si>
  <si>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</si>
  <si>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</si>
  <si>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</si>
  <si>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</si>
  <si>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</si>
  <si>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</si>
  <si>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</si>
  <si>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</si>
  <si>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</si>
  <si>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</si>
  <si>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</si>
  <si>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</si>
  <si>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</si>
  <si>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</si>
  <si>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</si>
  <si>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</si>
  <si>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</si>
  <si>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</si>
  <si>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</si>
  <si>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</si>
  <si>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</si>
  <si>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</si>
  <si>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</si>
  <si>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</si>
  <si>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</si>
  <si>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</si>
  <si>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</si>
  <si>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</si>
  <si>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</si>
  <si>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</si>
  <si>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</si>
  <si>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</si>
  <si>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</si>
  <si>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</si>
  <si>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</si>
  <si>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</si>
  <si>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</si>
  <si>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</si>
  <si>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</si>
  <si>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</si>
  <si>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</si>
  <si>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</si>
  <si>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</si>
  <si>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</si>
  <si>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</si>
  <si>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</si>
  <si>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</si>
  <si>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</si>
  <si>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</si>
  <si>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</si>
  <si>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</si>
  <si>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</si>
  <si>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</si>
  <si>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</si>
  <si>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</si>
  <si>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</si>
  <si>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</si>
  <si>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</si>
  <si>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</si>
  <si>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</si>
  <si>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</si>
  <si>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</si>
  <si>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</si>
  <si>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</si>
  <si>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</si>
  <si>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</si>
  <si>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</si>
  <si>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</si>
  <si>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</si>
  <si>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</si>
  <si>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</si>
  <si>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</si>
  <si>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</si>
  <si>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</si>
  <si>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</si>
  <si>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</si>
  <si>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</si>
  <si>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</si>
  <si>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</si>
  <si>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</si>
  <si>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</si>
  <si>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</si>
  <si>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</si>
  <si>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</si>
  <si>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</si>
  <si>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</si>
  <si>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</si>
  <si>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</si>
  <si>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</si>
  <si>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</si>
  <si>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</si>
  <si>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</si>
  <si>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</si>
  <si>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</si>
  <si>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</si>
  <si>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</si>
  <si>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</si>
  <si>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</si>
  <si>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</si>
  <si>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</si>
  <si>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</si>
  <si>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</si>
  <si>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</si>
  <si>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</si>
  <si>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</si>
  <si>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</si>
  <si>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</si>
  <si>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</si>
  <si>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</si>
  <si>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</si>
  <si>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</si>
  <si>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</si>
  <si>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</si>
  <si>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</si>
  <si>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</si>
  <si>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</si>
  <si>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</si>
  <si>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</si>
  <si>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</si>
  <si>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</si>
  <si>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</si>
  <si>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</si>
  <si>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</si>
  <si>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</si>
  <si>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</si>
  <si>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</si>
  <si>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</si>
  <si>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</si>
  <si>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</si>
  <si>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</si>
  <si>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</si>
  <si>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</si>
  <si>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</si>
  <si>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</si>
  <si>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</si>
  <si>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</si>
  <si>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</si>
  <si>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</si>
  <si>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</si>
  <si>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</si>
  <si>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</si>
  <si>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</si>
  <si>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</si>
  <si>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</si>
  <si>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</si>
  <si>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</si>
  <si>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</si>
  <si>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</si>
  <si>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</si>
  <si>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</si>
  <si>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</si>
  <si>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</si>
  <si>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</si>
  <si>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</si>
  <si>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</si>
  <si>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</si>
  <si>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</si>
  <si>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</si>
  <si>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</si>
  <si>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</si>
  <si>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</si>
  <si>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</si>
  <si>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</si>
  <si>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</si>
  <si>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</si>
  <si>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</si>
  <si>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</si>
  <si>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</si>
  <si>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</si>
  <si>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</si>
  <si>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</si>
  <si>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</si>
  <si>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</si>
  <si>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</si>
  <si>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</si>
  <si>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</si>
  <si>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</si>
  <si>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</si>
  <si>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</si>
  <si>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</si>
  <si>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</si>
  <si>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</si>
  <si>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</si>
  <si>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</si>
  <si>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</si>
  <si>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</si>
  <si>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</si>
  <si>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</si>
  <si>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</si>
  <si>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</si>
  <si>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</si>
  <si>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</si>
  <si>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</si>
  <si>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</si>
  <si>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</si>
  <si>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</si>
  <si>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</si>
  <si>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</si>
  <si>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</si>
  <si>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</si>
  <si>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</si>
  <si>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</si>
  <si>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</si>
  <si>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</si>
  <si>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</si>
  <si>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</si>
  <si>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</si>
  <si>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</si>
  <si>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</si>
  <si>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</si>
  <si>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</si>
  <si>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</si>
  <si>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</si>
  <si>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</si>
  <si>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</si>
  <si>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</si>
  <si>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</si>
  <si>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</si>
  <si>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</si>
  <si>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</si>
  <si>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</si>
  <si>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</si>
  <si>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</si>
  <si>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</si>
  <si>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</si>
  <si>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</si>
  <si>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</si>
  <si>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</si>
  <si>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</si>
  <si>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</si>
  <si>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</si>
  <si>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</si>
  <si>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</si>
  <si>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</si>
  <si>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</si>
  <si>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</si>
  <si>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</si>
  <si>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</si>
  <si>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</si>
  <si>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</si>
  <si>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</si>
  <si>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</si>
  <si>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</si>
  <si>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</si>
  <si>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</si>
  <si>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</si>
  <si>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</si>
  <si>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</si>
  <si>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</si>
  <si>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</si>
  <si>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</si>
  <si>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</si>
  <si>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</si>
  <si>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</si>
  <si>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</si>
  <si>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</si>
  <si>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</si>
  <si>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</si>
  <si>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</si>
  <si>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</si>
  <si>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</si>
  <si>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</si>
  <si>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</si>
  <si>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</si>
  <si>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</si>
  <si>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</si>
  <si>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</si>
  <si>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</si>
  <si>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</si>
  <si>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</si>
  <si>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</si>
  <si>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</si>
  <si>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</si>
  <si>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</si>
  <si>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</si>
  <si>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</si>
  <si>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</si>
  <si>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</si>
  <si>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</si>
  <si>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</si>
  <si>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</si>
  <si>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</si>
  <si>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</si>
  <si>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</si>
  <si>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</si>
  <si>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</si>
  <si>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</si>
  <si>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</si>
  <si>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</si>
  <si>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</si>
  <si>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</si>
  <si>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</si>
  <si>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</si>
  <si>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</si>
  <si>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</si>
  <si>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</si>
  <si>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</si>
  <si>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</si>
  <si>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</si>
  <si>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</si>
  <si>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</si>
  <si>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</si>
  <si>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</si>
  <si>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</si>
  <si>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</si>
  <si>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</si>
  <si>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</si>
  <si>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</si>
  <si>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</si>
  <si>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</si>
  <si>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</si>
  <si>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</si>
  <si>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</si>
  <si>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</si>
  <si>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</si>
  <si>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</si>
  <si>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</si>
  <si>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</si>
  <si>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</si>
  <si>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</si>
  <si>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</si>
  <si>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</si>
  <si>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</si>
  <si>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</si>
  <si>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</si>
  <si>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</si>
  <si>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</si>
  <si>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</si>
  <si>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</si>
  <si>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</si>
  <si>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</si>
  <si>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</si>
  <si>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</si>
  <si>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</si>
  <si>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</si>
  <si>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</si>
  <si>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</si>
  <si>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</si>
  <si>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</si>
  <si>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</si>
  <si>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</si>
  <si>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</si>
  <si>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</si>
  <si>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</si>
  <si>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</si>
  <si>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</si>
  <si>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</si>
  <si>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</si>
  <si>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</si>
  <si>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</si>
  <si>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</si>
  <si>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</si>
  <si>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</si>
  <si>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</si>
  <si>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</si>
  <si>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</si>
  <si>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</si>
  <si>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</si>
  <si>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</si>
  <si>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</si>
  <si>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</si>
  <si>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</si>
  <si>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</si>
  <si>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</si>
  <si>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</si>
  <si>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</si>
  <si>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</si>
  <si>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</si>
  <si>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</si>
  <si>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</si>
  <si>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</si>
  <si>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</si>
  <si>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</si>
  <si>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</si>
  <si>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</si>
  <si>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</si>
  <si>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</si>
  <si>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</si>
  <si>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</si>
  <si>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</si>
  <si>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</si>
  <si>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</si>
  <si>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</si>
  <si>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</si>
  <si>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</si>
  <si>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</si>
  <si>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</si>
  <si>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</si>
  <si>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</si>
  <si>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</si>
  <si>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</si>
  <si>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</si>
  <si>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</si>
  <si>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</si>
  <si>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</si>
  <si>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</si>
  <si>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</si>
  <si>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</si>
  <si>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</si>
  <si>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</si>
  <si>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</si>
  <si>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</si>
  <si>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</si>
  <si>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</si>
  <si>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</si>
  <si>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</si>
  <si>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</si>
  <si>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</si>
  <si>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</si>
  <si>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</si>
  <si>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</si>
  <si>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</si>
  <si>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</si>
  <si>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</si>
  <si>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</si>
  <si>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</si>
  <si>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</si>
  <si>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</si>
  <si>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</si>
  <si>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</si>
  <si>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</si>
  <si>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</si>
  <si>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</si>
  <si>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</si>
  <si>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</si>
  <si>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</si>
  <si>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</si>
  <si>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</si>
  <si>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</si>
  <si>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</si>
  <si>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</si>
  <si>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</si>
  <si>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</si>
  <si>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</si>
  <si>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</si>
  <si>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</si>
  <si>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</si>
  <si>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</si>
  <si>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</si>
  <si>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</si>
  <si>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</si>
  <si>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</si>
  <si>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</si>
  <si>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</si>
  <si>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</si>
  <si>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</si>
  <si>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</si>
  <si>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</si>
  <si>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</si>
  <si>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</si>
  <si>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</si>
  <si>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</si>
  <si>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</si>
  <si>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</si>
  <si>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</si>
  <si>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</si>
  <si>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</si>
  <si>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</si>
  <si>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</si>
  <si>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</si>
  <si>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</si>
  <si>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</si>
  <si>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</si>
  <si>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</si>
  <si>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</si>
  <si>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</si>
  <si>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</si>
  <si>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</si>
  <si>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</si>
  <si>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</si>
  <si>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</si>
  <si>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</si>
  <si>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</si>
  <si>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</si>
  <si>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</si>
  <si>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</si>
  <si>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</si>
  <si>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</si>
  <si>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</si>
  <si>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</si>
  <si>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</si>
  <si>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</si>
  <si>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</si>
  <si>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</si>
  <si>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</si>
  <si>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</si>
  <si>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</si>
  <si>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</si>
  <si>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</si>
  <si>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</si>
  <si>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</si>
  <si>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</si>
  <si>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</si>
  <si>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</si>
  <si>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</si>
  <si>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</si>
  <si>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</si>
  <si>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</si>
  <si>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</si>
  <si>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</si>
  <si>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</si>
  <si>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</si>
  <si>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</si>
  <si>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</si>
  <si>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</si>
  <si>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</si>
  <si>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</si>
  <si>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</si>
  <si>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</si>
  <si>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</si>
  <si>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</si>
  <si>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</si>
  <si>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</si>
  <si>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</si>
  <si>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</si>
  <si>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</si>
  <si>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</si>
  <si>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</si>
  <si>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</si>
  <si>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</si>
  <si>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</si>
  <si>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</si>
  <si>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</si>
  <si>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</si>
  <si>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</si>
  <si>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</si>
  <si>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</si>
  <si>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</si>
  <si>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</si>
  <si>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</si>
  <si>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</si>
  <si>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</si>
  <si>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</si>
  <si>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</si>
  <si>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</si>
  <si>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</si>
  <si>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</si>
  <si>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</si>
  <si>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</si>
  <si>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</si>
  <si>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</si>
  <si>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</si>
  <si>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</si>
  <si>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</si>
  <si>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</si>
  <si>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</si>
  <si>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</si>
  <si>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</si>
  <si>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</si>
  <si>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</si>
  <si>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</si>
  <si>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</si>
  <si>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</si>
  <si>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</si>
  <si>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</si>
  <si>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</si>
  <si>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</si>
  <si>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</si>
  <si>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</si>
  <si>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</si>
  <si>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</si>
  <si>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</si>
  <si>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</si>
  <si>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</si>
  <si>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</si>
  <si>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</si>
  <si>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</si>
  <si>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</si>
  <si>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</si>
  <si>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</si>
  <si>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</si>
  <si>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</si>
  <si>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</si>
  <si>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</si>
  <si>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</si>
  <si>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</si>
  <si>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</si>
  <si>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</si>
  <si>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</si>
  <si>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</si>
  <si>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</si>
  <si>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</si>
  <si>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</si>
  <si>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</si>
  <si>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</si>
  <si>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</si>
  <si>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</si>
  <si>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</si>
  <si>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</si>
  <si>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</si>
  <si>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</si>
  <si>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</si>
  <si>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</si>
  <si>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</si>
  <si>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</si>
  <si>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</si>
  <si>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</si>
  <si>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</si>
  <si>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</si>
  <si>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</si>
  <si>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</si>
  <si>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</si>
  <si>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</si>
  <si>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</si>
  <si>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</si>
  <si>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</si>
  <si>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</si>
  <si>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</si>
  <si>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</si>
  <si>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</si>
  <si>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</si>
  <si>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</si>
  <si>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</si>
  <si>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</si>
  <si>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</si>
  <si>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</si>
  <si>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</si>
  <si>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</si>
  <si>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</si>
  <si>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</si>
  <si>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</si>
  <si>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</si>
  <si>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</si>
  <si>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</si>
  <si>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</si>
  <si>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</si>
  <si>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</si>
  <si>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</si>
  <si>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</si>
  <si>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</si>
  <si>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</si>
  <si>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</si>
  <si>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</si>
  <si>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</si>
  <si>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</si>
  <si>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</si>
  <si>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</si>
  <si>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</si>
  <si>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</si>
  <si>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</si>
  <si>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</si>
  <si>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</si>
  <si>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</si>
  <si>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</si>
  <si>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</si>
  <si>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</si>
  <si>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</si>
  <si>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</si>
  <si>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</si>
  <si>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</si>
  <si>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</si>
  <si>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</si>
  <si>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</si>
  <si>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</si>
  <si>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</si>
  <si>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</si>
  <si>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</si>
  <si>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</si>
  <si>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</si>
  <si>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</si>
  <si>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</si>
  <si>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</si>
  <si>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</si>
  <si>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</si>
  <si>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</si>
  <si>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</si>
  <si>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</si>
  <si>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</si>
  <si>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</si>
  <si>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</si>
  <si>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</si>
  <si>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</si>
  <si>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</si>
  <si>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</si>
  <si>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</si>
  <si>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</si>
  <si>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</si>
  <si>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</si>
  <si>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</si>
  <si>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</si>
  <si>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</si>
  <si>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</si>
  <si>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</si>
  <si>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</si>
  <si>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</si>
  <si>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</si>
  <si>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</si>
  <si>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</si>
  <si>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</si>
  <si>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</si>
  <si>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</si>
  <si>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</si>
  <si>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</si>
  <si>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</si>
  <si>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</si>
  <si>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</si>
  <si>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</si>
  <si>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</si>
  <si>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</si>
  <si>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</si>
  <si>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</si>
  <si>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</si>
  <si>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</si>
  <si>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</si>
  <si>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</si>
  <si>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</si>
  <si>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</si>
  <si>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</si>
  <si>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</si>
  <si>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</si>
  <si>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</si>
  <si>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</si>
  <si>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</si>
  <si>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</si>
  <si>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</si>
  <si>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</si>
  <si>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</si>
  <si>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</si>
  <si>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</si>
  <si>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</si>
  <si>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</si>
  <si>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</si>
  <si>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</si>
  <si>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</si>
  <si>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</si>
  <si>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</si>
  <si>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</si>
  <si>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</si>
  <si>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</si>
  <si>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</si>
  <si>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</si>
  <si>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</si>
  <si>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</si>
  <si>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</si>
  <si>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</si>
  <si>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</si>
  <si>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</si>
  <si>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</si>
  <si>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</si>
  <si>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</si>
  <si>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</si>
  <si>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</si>
  <si>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</si>
  <si>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</si>
  <si>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</si>
  <si>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</si>
  <si>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</si>
  <si>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</si>
  <si>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</si>
  <si>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</si>
  <si>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</si>
  <si>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</si>
  <si>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</si>
  <si>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</si>
  <si>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</si>
  <si>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</si>
  <si>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</si>
  <si>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</si>
  <si>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</si>
  <si>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</si>
  <si>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</si>
  <si>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</si>
  <si>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</si>
  <si>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</si>
  <si>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</si>
  <si>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</si>
  <si>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</si>
  <si>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</si>
  <si>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</si>
  <si>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</si>
  <si>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</si>
  <si>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</si>
  <si>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</si>
  <si>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</si>
  <si>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</si>
  <si>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</si>
  <si>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</si>
  <si>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</si>
  <si>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</si>
  <si>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</si>
  <si>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</si>
  <si>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</si>
  <si>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</si>
  <si>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</si>
  <si>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</si>
  <si>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</si>
  <si>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</si>
  <si>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</si>
  <si>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</si>
  <si>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</si>
  <si>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</si>
  <si>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</si>
  <si>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</si>
  <si>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</si>
  <si>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</si>
  <si>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</si>
  <si>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</si>
  <si>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</si>
  <si>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</si>
  <si>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</si>
  <si>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</si>
  <si>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</si>
  <si>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</si>
  <si>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</si>
  <si>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</si>
  <si>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</si>
  <si>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</si>
  <si>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</si>
  <si>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</si>
  <si>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</si>
  <si>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</si>
  <si>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</si>
  <si>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</si>
  <si>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</si>
  <si>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</si>
  <si>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</si>
  <si>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</si>
  <si>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</si>
  <si>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</si>
  <si>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</si>
  <si>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</si>
  <si>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</si>
  <si>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</si>
  <si>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</si>
  <si>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</si>
  <si>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</si>
  <si>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</si>
  <si>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</si>
  <si>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</si>
  <si>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</si>
  <si>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</si>
  <si>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</si>
  <si>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</si>
  <si>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</si>
  <si>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</si>
  <si>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</si>
  <si>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</si>
  <si>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</si>
  <si>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</si>
  <si>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</si>
  <si>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</si>
  <si>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</si>
  <si>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</si>
  <si>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</si>
  <si>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</si>
  <si>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</si>
  <si>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</si>
  <si>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</si>
  <si>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</si>
  <si>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</si>
  <si>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</si>
  <si>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</si>
  <si>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</si>
  <si>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</si>
  <si>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</si>
  <si>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</si>
  <si>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</si>
  <si>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</si>
  <si>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</si>
  <si>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</si>
  <si>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</si>
  <si>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</si>
  <si>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</si>
  <si>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</si>
  <si>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</si>
  <si>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</si>
  <si>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</si>
  <si>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</si>
  <si>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</si>
  <si>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</si>
  <si>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</si>
  <si>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</si>
  <si>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</si>
  <si>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</si>
  <si>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</si>
  <si>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</si>
  <si>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</si>
  <si>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</si>
  <si>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</si>
  <si>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</si>
  <si>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</si>
  <si>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</si>
  <si>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</si>
  <si>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</si>
  <si>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</si>
  <si>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</si>
  <si>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</si>
  <si>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</si>
  <si>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</si>
  <si>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</si>
  <si>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</si>
  <si>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</si>
  <si>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</si>
  <si>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</si>
  <si>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</si>
  <si>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</si>
  <si>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</si>
  <si>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</si>
  <si>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</si>
  <si>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</si>
  <si>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</si>
  <si>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</si>
  <si>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</si>
  <si>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</si>
  <si>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</si>
  <si>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</si>
  <si>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</si>
  <si>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</si>
  <si>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</si>
  <si>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</si>
  <si>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</si>
  <si>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</si>
  <si>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</si>
  <si>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</si>
  <si>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</si>
  <si>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</si>
  <si>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</si>
  <si>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</si>
  <si>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</si>
  <si>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</si>
  <si>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</si>
  <si>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</si>
  <si>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</si>
  <si>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</si>
  <si>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</si>
  <si>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</si>
  <si>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</si>
  <si>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</si>
  <si>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</si>
  <si>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</si>
  <si>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</si>
  <si>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</si>
  <si>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</si>
  <si>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</si>
  <si>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</si>
  <si>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</si>
  <si>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</si>
  <si>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</si>
  <si>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</si>
  <si>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</si>
  <si>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</si>
  <si>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</si>
  <si>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</si>
  <si>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</si>
  <si>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</si>
  <si>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</si>
  <si>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</si>
  <si>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</si>
  <si>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</si>
  <si>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</si>
  <si>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</si>
  <si>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</si>
  <si>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</si>
  <si>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</si>
  <si>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</si>
  <si>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</si>
  <si>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</si>
  <si>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</si>
  <si>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</si>
  <si>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</si>
  <si>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</si>
  <si>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</si>
  <si>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</si>
  <si>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</si>
  <si>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</si>
  <si>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</si>
  <si>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</si>
  <si>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</si>
  <si>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</si>
  <si>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</si>
  <si>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</si>
  <si>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</si>
  <si>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</si>
  <si>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</si>
  <si>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</si>
  <si>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</si>
  <si>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</si>
  <si>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</si>
  <si>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</si>
  <si>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</si>
  <si>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</si>
  <si>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</si>
  <si>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</si>
  <si>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</si>
  <si>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</si>
  <si>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</si>
  <si>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</si>
  <si>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</si>
  <si>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</si>
  <si>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</si>
  <si>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</si>
  <si>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</si>
  <si>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</si>
  <si>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</si>
  <si>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</si>
  <si>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</si>
  <si>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</si>
  <si>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</si>
  <si>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</si>
  <si>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</si>
  <si>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</si>
  <si>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</si>
  <si>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</si>
  <si>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</si>
  <si>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</si>
  <si>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</si>
  <si>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</si>
  <si>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</si>
  <si>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</si>
  <si>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</si>
  <si>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</si>
  <si>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</si>
  <si>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</si>
  <si>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</si>
  <si>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</si>
  <si>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</si>
  <si>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</si>
  <si>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</si>
  <si>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</si>
  <si>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</si>
  <si>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</si>
  <si>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</si>
  <si>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</si>
  <si>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</si>
  <si>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</si>
  <si>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</si>
  <si>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</si>
  <si>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</si>
  <si>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</si>
  <si>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</si>
  <si>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</si>
  <si>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</si>
  <si>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</si>
  <si>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</si>
  <si>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</si>
  <si>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</si>
  <si>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</si>
  <si>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</si>
  <si>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</si>
  <si>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</si>
  <si>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</si>
  <si>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</si>
  <si>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</si>
  <si>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</si>
  <si>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</si>
  <si>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</si>
  <si>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</si>
  <si>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</si>
  <si>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</si>
  <si>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</si>
  <si>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</si>
  <si>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</si>
  <si>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</si>
  <si>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</si>
  <si>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</si>
  <si>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</si>
  <si>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</si>
  <si>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</si>
  <si>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</si>
  <si>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</si>
  <si>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</si>
  <si>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</si>
  <si>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</si>
  <si>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</si>
  <si>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</si>
  <si>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</si>
  <si>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</si>
  <si>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</si>
  <si>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</si>
  <si>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</si>
  <si>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</si>
  <si>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</si>
  <si>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</si>
  <si>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</si>
  <si>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</si>
  <si>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</si>
  <si>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</si>
  <si>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</si>
  <si>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</si>
  <si>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</si>
  <si>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</si>
  <si>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</si>
  <si>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</si>
  <si>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</si>
  <si>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</si>
  <si>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</si>
  <si>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</si>
  <si>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</si>
  <si>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</si>
  <si>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</si>
  <si>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</si>
  <si>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</si>
  <si>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</si>
  <si>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</si>
  <si>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</si>
  <si>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</si>
  <si>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</si>
  <si>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</si>
  <si>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</si>
  <si>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</si>
  <si>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</si>
  <si>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</si>
  <si>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</si>
  <si>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</si>
  <si>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</si>
  <si>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</si>
  <si>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</si>
  <si>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</si>
  <si>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</si>
  <si>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</si>
  <si>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</si>
  <si>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</si>
  <si>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</si>
  <si>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</si>
  <si>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</si>
  <si>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</si>
  <si>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</si>
  <si>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</si>
  <si>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</si>
  <si>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</si>
  <si>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</si>
  <si>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</si>
  <si>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</si>
  <si>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</si>
  <si>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</si>
  <si>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</si>
  <si>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</si>
  <si>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</si>
  <si>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</si>
  <si>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</si>
  <si>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</si>
  <si>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</si>
  <si>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</si>
  <si>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</si>
  <si>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</si>
  <si>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</si>
  <si>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</si>
  <si>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</si>
  <si>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</si>
  <si>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</si>
  <si>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</si>
  <si>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</si>
  <si>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</si>
  <si>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</si>
  <si>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</si>
  <si>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</si>
  <si>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</si>
  <si>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</si>
  <si>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</si>
  <si>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</si>
  <si>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</si>
  <si>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</si>
  <si>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</si>
  <si>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</si>
  <si>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</si>
  <si>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</si>
  <si>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</si>
  <si>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</si>
  <si>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</si>
  <si>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</si>
  <si>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</si>
  <si>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</si>
  <si>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</si>
  <si>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</si>
  <si>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</si>
  <si>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</si>
  <si>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</si>
  <si>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</si>
  <si>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</si>
  <si>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</si>
  <si>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</si>
  <si>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</si>
  <si>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</si>
  <si>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</si>
  <si>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</si>
  <si>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</si>
  <si>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</si>
  <si>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</si>
  <si>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</si>
  <si>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</si>
  <si>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</si>
  <si>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</si>
  <si>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</si>
  <si>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</si>
  <si>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</si>
  <si>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</si>
  <si>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</si>
  <si>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</si>
  <si>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</si>
  <si>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</si>
  <si>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</si>
  <si>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</si>
  <si>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</si>
  <si>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</si>
  <si>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</si>
  <si>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</si>
  <si>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</si>
  <si>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</si>
  <si>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</si>
  <si>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</si>
  <si>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</si>
  <si>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</si>
  <si>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</si>
  <si>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</si>
  <si>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</si>
  <si>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</si>
  <si>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</si>
  <si>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</si>
  <si>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</si>
  <si>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</si>
  <si>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</si>
  <si>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</si>
  <si>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</si>
  <si>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</si>
  <si>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</si>
  <si>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</si>
  <si>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</si>
  <si>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</si>
  <si>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</si>
  <si>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</si>
  <si>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</si>
  <si>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</si>
  <si>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</si>
  <si>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</si>
  <si>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</si>
  <si>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</si>
  <si>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</si>
  <si>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</si>
  <si>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</si>
  <si>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</si>
  <si>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</si>
  <si>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</si>
  <si>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</si>
  <si>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</si>
  <si>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</si>
  <si>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</si>
  <si>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</si>
  <si>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</si>
  <si>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</si>
  <si>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</si>
  <si>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</si>
  <si>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</si>
  <si>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</si>
  <si>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</si>
  <si>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</si>
  <si>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</si>
  <si>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</si>
  <si>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</si>
  <si>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</si>
  <si>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</si>
  <si>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</si>
  <si>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</si>
  <si>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</si>
  <si>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</si>
  <si>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</si>
  <si>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</si>
  <si>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</si>
  <si>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</si>
  <si>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</si>
  <si>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</si>
  <si>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</si>
  <si>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</si>
  <si>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</si>
  <si>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</si>
  <si>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</si>
  <si>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</si>
  <si>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</si>
  <si>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</si>
  <si>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</si>
  <si>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</si>
  <si>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</si>
  <si>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</si>
  <si>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</si>
  <si>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</si>
  <si>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</si>
  <si>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</si>
  <si>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</si>
  <si>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</si>
  <si>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</si>
  <si>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</si>
  <si>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</si>
  <si>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</si>
  <si>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</si>
  <si>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</si>
  <si>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</si>
  <si>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</si>
  <si>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</si>
  <si>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</si>
  <si>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</si>
  <si>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</si>
  <si>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</si>
  <si>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</si>
  <si>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</si>
  <si>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</si>
  <si>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</si>
  <si>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</si>
  <si>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</si>
  <si>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</si>
  <si>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</si>
  <si>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</si>
  <si>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</si>
  <si>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</si>
  <si>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</si>
  <si>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</si>
  <si>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</si>
  <si>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</si>
  <si>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</si>
  <si>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</si>
  <si>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</si>
  <si>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</si>
  <si>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</si>
  <si>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</si>
  <si>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</si>
  <si>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</si>
  <si>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</si>
  <si>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</si>
  <si>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</si>
  <si>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</si>
  <si>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</si>
  <si>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</si>
  <si>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</si>
  <si>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</si>
  <si>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</si>
  <si>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</si>
  <si>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</si>
  <si>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</si>
  <si>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</si>
  <si>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</si>
  <si>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</si>
  <si>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</si>
  <si>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</si>
  <si>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</si>
  <si>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</si>
  <si>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</si>
  <si>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</si>
  <si>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</si>
  <si>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</si>
  <si>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</si>
  <si>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</si>
  <si>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</si>
  <si>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</si>
  <si>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</si>
  <si>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</si>
  <si>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</si>
  <si>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</si>
  <si>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</si>
  <si>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</si>
  <si>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</si>
  <si>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</si>
  <si>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</si>
  <si>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</si>
  <si>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</si>
  <si>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</si>
  <si>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</si>
  <si>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</si>
  <si>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</si>
  <si>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</si>
  <si>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</si>
  <si>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</si>
  <si>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</si>
  <si>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</si>
  <si>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</si>
  <si>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</si>
  <si>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</si>
  <si>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</si>
  <si>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</si>
  <si>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</si>
  <si>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</si>
  <si>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</si>
  <si>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</si>
  <si>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</si>
  <si>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</si>
  <si>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</si>
  <si>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</si>
  <si>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</si>
  <si>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</si>
  <si>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</si>
  <si>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</si>
  <si>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</si>
  <si>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</si>
  <si>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</si>
  <si>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</si>
  <si>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</si>
  <si>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</si>
  <si>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</si>
  <si>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</si>
  <si>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</si>
  <si>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</si>
  <si>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</si>
  <si>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</si>
  <si>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</si>
  <si>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</si>
  <si>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</si>
  <si>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</si>
  <si>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</si>
  <si>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</si>
  <si>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</si>
  <si>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</si>
  <si>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</si>
  <si>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</si>
  <si>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</si>
  <si>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</si>
  <si>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</si>
  <si>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</si>
  <si>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</si>
  <si>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</si>
  <si>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</si>
  <si>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</si>
  <si>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</si>
  <si>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</si>
  <si>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</si>
  <si>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</si>
  <si>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</si>
  <si>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</si>
  <si>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</si>
  <si>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</si>
  <si>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</si>
  <si>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</si>
  <si>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</si>
  <si>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</si>
  <si>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</si>
  <si>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</si>
  <si>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</si>
  <si>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</si>
  <si>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</si>
  <si>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</si>
  <si>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</si>
  <si>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</si>
  <si>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</si>
  <si>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</si>
  <si>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</si>
  <si>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</si>
  <si>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</si>
  <si>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</si>
  <si>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</si>
  <si>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</si>
  <si>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</si>
  <si>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</si>
  <si>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</si>
  <si>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</si>
  <si>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</si>
  <si>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</si>
  <si>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</si>
  <si>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</si>
  <si>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</si>
  <si>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</si>
  <si>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</si>
  <si>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</si>
  <si>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</si>
  <si>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</si>
  <si>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</si>
  <si>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</si>
  <si>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</si>
  <si>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</si>
  <si>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</si>
  <si>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</si>
  <si>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</si>
  <si>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</si>
  <si>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</si>
  <si>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</si>
  <si>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</si>
  <si>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</si>
  <si>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</si>
  <si>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</si>
  <si>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</si>
  <si>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</si>
  <si>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</si>
  <si>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</si>
  <si>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</si>
  <si>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</si>
  <si>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</si>
  <si>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</si>
  <si>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</si>
  <si>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</si>
  <si>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</si>
  <si>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</si>
  <si>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</si>
  <si>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</si>
  <si>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</si>
  <si>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</si>
  <si>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</si>
  <si>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</si>
  <si>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</si>
  <si>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</si>
  <si>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</si>
  <si>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</si>
  <si>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</si>
  <si>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</si>
  <si>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</si>
  <si>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</si>
  <si>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</si>
  <si>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</si>
  <si>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</si>
  <si>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</si>
  <si>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</si>
  <si>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</si>
  <si>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</si>
  <si>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</si>
  <si>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</si>
  <si>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</si>
  <si>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</si>
  <si>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</si>
  <si>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</si>
  <si>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</si>
  <si>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</si>
  <si>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</si>
  <si>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</si>
  <si>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</si>
  <si>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</si>
  <si>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</si>
  <si>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</si>
  <si>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</si>
  <si>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</si>
  <si>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</si>
  <si>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</si>
  <si>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</si>
  <si>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</si>
  <si>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</si>
  <si>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</si>
  <si>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</si>
  <si>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</si>
  <si>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</si>
  <si>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</si>
  <si>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</si>
  <si>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</si>
  <si>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</si>
  <si>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</si>
  <si>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</si>
  <si>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</si>
  <si>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</si>
  <si>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</si>
  <si>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</si>
  <si>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</si>
  <si>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</si>
  <si>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</si>
  <si>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</si>
  <si>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</si>
  <si>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</si>
  <si>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</si>
  <si>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</si>
  <si>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</si>
  <si>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</si>
  <si>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</si>
  <si>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</si>
  <si>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</si>
  <si>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</si>
  <si>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</si>
  <si>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</si>
  <si>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</si>
  <si>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</si>
  <si>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</si>
  <si>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</si>
  <si>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</si>
  <si>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</si>
  <si>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</si>
  <si>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</si>
  <si>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</si>
  <si>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</si>
  <si>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</si>
  <si>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</si>
  <si>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</si>
  <si>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</si>
  <si>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</si>
  <si>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</si>
  <si>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</si>
  <si>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</si>
  <si>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</si>
  <si>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</si>
  <si>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</si>
  <si>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</si>
  <si>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</si>
  <si>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</si>
  <si>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</si>
  <si>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</si>
  <si>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</si>
  <si>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</si>
  <si>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</si>
  <si>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</si>
  <si>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</si>
  <si>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</si>
  <si>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</si>
  <si>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</si>
  <si>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</si>
  <si>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</si>
  <si>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</si>
  <si>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</si>
  <si>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</si>
  <si>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</si>
  <si>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</si>
  <si>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</si>
  <si>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</si>
  <si>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</si>
  <si>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</si>
  <si>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</si>
  <si>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</si>
  <si>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</si>
  <si>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</si>
  <si>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</si>
  <si>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</si>
  <si>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</si>
  <si>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</si>
  <si>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</si>
  <si>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</si>
  <si>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</si>
  <si>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</si>
  <si>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</si>
  <si>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</si>
  <si>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</si>
  <si>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</si>
  <si>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</si>
  <si>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</si>
  <si>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</si>
  <si>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</si>
  <si>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</si>
  <si>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</si>
  <si>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</si>
  <si>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</si>
  <si>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</si>
  <si>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</si>
  <si>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</si>
  <si>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</si>
  <si>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</si>
  <si>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</si>
  <si>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</si>
  <si>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</si>
  <si>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</si>
  <si>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</si>
  <si>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</si>
  <si>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</si>
  <si>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</si>
  <si>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</si>
  <si>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</si>
  <si>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</si>
  <si>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</si>
  <si>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</si>
  <si>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</si>
  <si>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</si>
  <si>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</si>
  <si>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</si>
  <si>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</si>
  <si>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</si>
  <si>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</si>
  <si>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</si>
  <si>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</si>
  <si>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</si>
  <si>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</si>
  <si>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</si>
  <si>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</si>
  <si>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</si>
  <si>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</si>
  <si>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</si>
  <si>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</si>
  <si>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</si>
  <si>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</si>
  <si>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</si>
  <si>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</si>
  <si>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</si>
  <si>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</si>
  <si>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</si>
  <si>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</si>
  <si>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</si>
  <si>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</si>
  <si>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</si>
  <si>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</si>
  <si>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</si>
  <si>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</si>
  <si>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</si>
  <si>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</si>
  <si>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</si>
  <si>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</si>
  <si>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</si>
  <si>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</si>
  <si>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</si>
  <si>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</si>
  <si>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</si>
  <si>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</si>
  <si>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</si>
  <si>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</si>
  <si>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</si>
  <si>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</si>
  <si>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</si>
  <si>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</si>
  <si>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</si>
  <si>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</si>
  <si>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</si>
  <si>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</si>
  <si>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</si>
  <si>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</si>
  <si>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</si>
  <si>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</si>
  <si>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</si>
  <si>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</si>
  <si>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</si>
  <si>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</si>
  <si>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</si>
  <si>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</si>
  <si>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</si>
  <si>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</si>
  <si>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</si>
  <si>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</si>
  <si>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</si>
  <si>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</si>
  <si>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</si>
  <si>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</si>
  <si>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</si>
  <si>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</si>
  <si>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</si>
  <si>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</si>
  <si>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</si>
  <si>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</si>
  <si>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</si>
  <si>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</si>
  <si>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</si>
  <si>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</si>
  <si>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</si>
  <si>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</si>
  <si>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</si>
  <si>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</si>
  <si>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</si>
  <si>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</si>
  <si>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</si>
  <si>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</si>
  <si>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</si>
  <si>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</si>
  <si>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</si>
  <si>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</si>
  <si>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</si>
  <si>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</si>
  <si>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</si>
  <si>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</si>
  <si>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</si>
  <si>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</si>
  <si>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</si>
  <si>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</si>
  <si>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</si>
  <si>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</si>
  <si>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</si>
  <si>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</si>
  <si>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</si>
  <si>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</si>
  <si>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</si>
  <si>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</si>
  <si>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</si>
  <si>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</si>
  <si>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</si>
  <si>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</si>
  <si>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</si>
  <si>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</si>
  <si>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</si>
  <si>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</si>
  <si>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</si>
  <si>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</si>
  <si>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</si>
  <si>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</si>
  <si>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</si>
  <si>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</si>
  <si>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</si>
  <si>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</si>
  <si>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</si>
  <si>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</si>
  <si>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</si>
  <si>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</si>
  <si>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</si>
  <si>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</si>
  <si>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</si>
  <si>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</si>
  <si>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</si>
  <si>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</si>
  <si>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</si>
  <si>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</si>
  <si>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</si>
  <si>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</si>
  <si>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</si>
  <si>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</si>
  <si>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</si>
  <si>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</si>
  <si>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</si>
  <si>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</si>
  <si>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</si>
  <si>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</si>
  <si>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</si>
  <si>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</si>
  <si>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</si>
  <si>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</si>
  <si>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</si>
  <si>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</si>
  <si>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</si>
  <si>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</si>
  <si>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</si>
  <si>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</si>
  <si>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</si>
  <si>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</si>
  <si>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</si>
  <si>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</si>
  <si>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</si>
  <si>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</si>
  <si>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</si>
  <si>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</si>
  <si>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</si>
  <si>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</si>
  <si>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</si>
  <si>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</si>
  <si>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</si>
  <si>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</si>
  <si>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</si>
  <si>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</si>
  <si>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</si>
  <si>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</si>
  <si>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</si>
  <si>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</si>
  <si>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</si>
  <si>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</si>
  <si>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</si>
  <si>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</si>
  <si>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</si>
  <si>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</si>
  <si>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</si>
  <si>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</si>
  <si>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</si>
  <si>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</si>
  <si>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</si>
  <si>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</si>
  <si>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</si>
  <si>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</si>
  <si>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</si>
  <si>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</si>
  <si>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</si>
  <si>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</si>
  <si>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</si>
  <si>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</si>
  <si>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</si>
  <si>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</si>
  <si>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</si>
  <si>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</si>
  <si>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</si>
  <si>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</si>
  <si>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</si>
  <si>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</si>
  <si>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</si>
  <si>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</si>
  <si>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</si>
  <si>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</si>
  <si>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</si>
  <si>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</si>
  <si>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</si>
  <si>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</si>
  <si>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</si>
  <si>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</si>
  <si>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</si>
  <si>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</si>
  <si>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</si>
  <si>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</si>
  <si>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</si>
  <si>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</si>
  <si>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</si>
  <si>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</si>
  <si>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</si>
  <si>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</si>
  <si>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</si>
  <si>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</si>
  <si>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</si>
  <si>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</si>
  <si>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</si>
  <si>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</si>
  <si>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</si>
  <si>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</si>
  <si>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</si>
  <si>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</si>
  <si>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</si>
  <si>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</si>
  <si>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</si>
  <si>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</si>
  <si>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</si>
  <si>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</si>
  <si>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</si>
  <si>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</si>
  <si>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</si>
  <si>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</si>
  <si>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</si>
  <si>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</si>
  <si>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</si>
  <si>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</si>
  <si>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</si>
  <si>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</si>
  <si>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</si>
  <si>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</si>
  <si>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</si>
  <si>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</si>
  <si>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</si>
  <si>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</si>
  <si>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</si>
  <si>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</si>
  <si>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</si>
  <si>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</si>
  <si>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</si>
  <si>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</si>
  <si>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</si>
  <si>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</si>
  <si>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</si>
  <si>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</si>
  <si>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</si>
  <si>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</si>
  <si>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</si>
  <si>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</si>
  <si>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</si>
  <si>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</si>
  <si>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</si>
  <si>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</si>
  <si>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</si>
  <si>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</si>
  <si>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</si>
  <si>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</si>
  <si>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</si>
  <si>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</si>
  <si>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</si>
  <si>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</si>
  <si>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</si>
  <si>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</si>
  <si>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</si>
  <si>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</si>
  <si>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</si>
  <si>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</si>
  <si>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</si>
  <si>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</si>
  <si>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</si>
  <si>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</si>
  <si>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</si>
  <si>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</si>
  <si>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</si>
  <si>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</si>
  <si>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</si>
  <si>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</si>
  <si>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</si>
  <si>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</si>
  <si>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</si>
  <si>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</si>
  <si>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</si>
  <si>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</si>
  <si>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</si>
  <si>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</si>
  <si>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</si>
  <si>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</si>
  <si>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</si>
  <si>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</si>
  <si>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</si>
  <si>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</si>
  <si>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</si>
  <si>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</si>
  <si>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</si>
  <si>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</si>
  <si>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</si>
  <si>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</si>
  <si>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</si>
  <si>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</si>
  <si>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</si>
  <si>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</si>
  <si>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</si>
  <si>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</si>
  <si>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</si>
  <si>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</si>
  <si>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</si>
  <si>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</si>
  <si>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</si>
  <si>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</si>
  <si>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</si>
  <si>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</si>
  <si>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</si>
  <si>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</si>
  <si>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</si>
  <si>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</si>
  <si>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</si>
  <si>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</si>
  <si>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</si>
  <si>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</si>
  <si>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</si>
  <si>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</si>
  <si>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</si>
  <si>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</si>
  <si>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</si>
  <si>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</si>
  <si>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</si>
  <si>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</si>
  <si>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</si>
  <si>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</si>
  <si>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</si>
  <si>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</si>
  <si>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</si>
  <si>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</si>
  <si>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</si>
  <si>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</si>
  <si>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</si>
  <si>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</si>
  <si>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</si>
  <si>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</si>
  <si>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</si>
  <si>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</si>
  <si>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</si>
  <si>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</si>
  <si>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</si>
  <si>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</si>
  <si>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</si>
  <si>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</si>
  <si>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</si>
  <si>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</si>
  <si>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</si>
  <si>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</si>
  <si>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</si>
  <si>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</si>
  <si>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</si>
  <si>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</si>
  <si>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</si>
  <si>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</si>
  <si>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</si>
  <si>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</si>
  <si>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</si>
  <si>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</si>
  <si>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</si>
  <si>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</si>
  <si>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</si>
  <si>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</si>
  <si>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</si>
  <si>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</si>
  <si>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</si>
  <si>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</si>
  <si>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</si>
  <si>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</si>
  <si>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</si>
  <si>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</si>
  <si>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</si>
  <si>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</si>
  <si>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</si>
  <si>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</si>
  <si>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</si>
  <si>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</si>
  <si>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</si>
  <si>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</si>
  <si>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</si>
  <si>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</si>
  <si>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</si>
  <si>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</si>
  <si>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</si>
  <si>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</si>
  <si>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</si>
  <si>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</si>
  <si>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</si>
  <si>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</si>
  <si>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</si>
  <si>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</si>
  <si>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</si>
  <si>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</si>
  <si>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</si>
  <si>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</si>
  <si>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</si>
  <si>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</si>
  <si>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</si>
  <si>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</si>
  <si>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</si>
  <si>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</si>
  <si>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</si>
  <si>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</si>
  <si>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</si>
  <si>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</si>
  <si>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</si>
  <si>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</si>
  <si>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</si>
  <si>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</si>
  <si>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</si>
  <si>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</si>
  <si>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</si>
  <si>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</si>
  <si>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</si>
  <si>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</si>
  <si>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</si>
  <si>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</si>
  <si>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</si>
  <si>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</si>
  <si>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</si>
  <si>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</si>
  <si>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</si>
  <si>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</si>
  <si>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</si>
  <si>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</si>
  <si>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</si>
  <si>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</si>
  <si>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</si>
  <si>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</si>
  <si>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</si>
  <si>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</si>
  <si>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</si>
  <si>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</si>
  <si>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</si>
  <si>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</si>
  <si>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</si>
  <si>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</si>
  <si>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</si>
  <si>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</si>
  <si>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</si>
  <si>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</si>
  <si>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</si>
  <si>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</si>
  <si>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</si>
  <si>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</si>
  <si>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</si>
  <si>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</si>
  <si>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</si>
  <si>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</si>
  <si>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</si>
  <si>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</si>
  <si>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</si>
  <si>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</si>
  <si>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</si>
  <si>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</si>
  <si>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</si>
  <si>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</si>
  <si>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</si>
  <si>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</si>
  <si>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</si>
  <si>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</si>
  <si>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</si>
  <si>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</si>
  <si>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</si>
  <si>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</si>
  <si>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</si>
  <si>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</si>
  <si>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</si>
  <si>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</si>
  <si>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</si>
  <si>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</si>
  <si>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</si>
  <si>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</si>
  <si>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</si>
  <si>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</si>
  <si>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</si>
  <si>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</si>
  <si>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</si>
  <si>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</si>
  <si>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</si>
  <si>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</si>
  <si>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</si>
  <si>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</si>
  <si>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</si>
  <si>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</si>
  <si>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</si>
  <si>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</si>
  <si>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</si>
  <si>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</si>
  <si>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</si>
  <si>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</si>
  <si>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</si>
  <si>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</si>
  <si>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</si>
  <si>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</si>
  <si>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</si>
  <si>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</si>
  <si>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</si>
  <si>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</si>
  <si>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</si>
  <si>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</si>
  <si>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</si>
  <si>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</si>
  <si>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</si>
  <si>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</si>
  <si>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</si>
  <si>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</si>
  <si>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</si>
  <si>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</si>
  <si>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</si>
  <si>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</si>
  <si>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</si>
  <si>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</si>
  <si>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</si>
  <si>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</si>
  <si>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</si>
  <si>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</si>
  <si>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</si>
  <si>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</si>
  <si>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</si>
  <si>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</si>
  <si>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</si>
  <si>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</si>
  <si>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</si>
  <si>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</si>
  <si>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</si>
  <si>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</si>
  <si>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</si>
  <si>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</si>
  <si>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</si>
  <si>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</si>
  <si>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</si>
  <si>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</si>
  <si>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</si>
  <si>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</si>
  <si>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</si>
  <si>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</si>
  <si>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</si>
  <si>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</si>
  <si>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</si>
  <si>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</si>
  <si>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</si>
  <si>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</si>
  <si>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</si>
  <si>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</si>
  <si>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</si>
  <si>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</si>
  <si>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</si>
  <si>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</si>
  <si>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</si>
  <si>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</si>
  <si>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</si>
  <si>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</si>
  <si>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</si>
  <si>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</si>
  <si>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</si>
  <si>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</si>
  <si>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</si>
  <si>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</si>
  <si>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</si>
  <si>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</si>
  <si>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</si>
  <si>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</si>
  <si>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</si>
  <si>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</si>
  <si>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</si>
  <si>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</si>
  <si>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</si>
  <si>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</si>
  <si>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</si>
  <si>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</si>
  <si>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</si>
  <si>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</si>
  <si>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</si>
  <si>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</si>
  <si>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</si>
  <si>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</si>
  <si>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</si>
  <si>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</si>
  <si>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</si>
  <si>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</si>
  <si>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</si>
  <si>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</si>
  <si>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</si>
  <si>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</si>
  <si>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</si>
  <si>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</si>
  <si>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</si>
  <si>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</si>
  <si>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</si>
  <si>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</si>
  <si>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</si>
  <si>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</si>
  <si>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</si>
  <si>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</si>
  <si>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</si>
  <si>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</si>
  <si>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</si>
  <si>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</si>
  <si>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</si>
  <si>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</si>
  <si>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</si>
  <si>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</si>
  <si>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</si>
  <si>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</si>
  <si>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</si>
  <si>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</si>
  <si>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</si>
  <si>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</si>
  <si>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</si>
  <si>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</si>
  <si>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</si>
  <si>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</si>
  <si>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</si>
  <si>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</si>
  <si>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</si>
  <si>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</si>
  <si>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</si>
  <si>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</si>
  <si>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</si>
  <si>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</si>
  <si>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</si>
  <si>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</si>
  <si>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</si>
  <si>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</si>
  <si>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</si>
  <si>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</si>
  <si>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</si>
  <si>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</si>
  <si>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</si>
  <si>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</si>
  <si>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</si>
  <si>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</si>
  <si>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</si>
  <si>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</si>
  <si>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</si>
  <si>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</si>
  <si>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</si>
  <si>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</si>
  <si>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</si>
  <si>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</si>
  <si>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</si>
  <si>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</si>
  <si>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</si>
  <si>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</si>
  <si>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</si>
  <si>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</si>
  <si>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</si>
  <si>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</si>
  <si>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</si>
  <si>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</si>
  <si>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</si>
  <si>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</si>
  <si>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</si>
  <si>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</si>
  <si>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</si>
  <si>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</si>
  <si>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</si>
  <si>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</si>
  <si>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</si>
  <si>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</si>
  <si>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</si>
  <si>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</si>
  <si>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</si>
  <si>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</si>
  <si>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</si>
  <si>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</si>
  <si>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</si>
  <si>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</si>
  <si>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</si>
  <si>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</si>
  <si>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</si>
  <si>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</si>
  <si>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</si>
  <si>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</si>
  <si>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</si>
  <si>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</si>
  <si>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</si>
  <si>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</si>
  <si>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</si>
  <si>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</si>
  <si>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</si>
  <si>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</si>
  <si>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</si>
  <si>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</si>
  <si>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</si>
  <si>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</si>
  <si>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</si>
  <si>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</si>
  <si>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</si>
  <si>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</si>
  <si>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</si>
  <si>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</si>
  <si>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</si>
  <si>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</si>
  <si>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</si>
  <si>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</si>
  <si>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</si>
  <si>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</si>
  <si>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</si>
  <si>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</si>
  <si>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</si>
  <si>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</si>
  <si>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</si>
  <si>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</si>
  <si>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</si>
  <si>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</si>
  <si>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</si>
  <si>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</si>
  <si>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</si>
  <si>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</si>
  <si>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</si>
  <si>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</si>
  <si>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</si>
  <si>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</si>
  <si>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</si>
  <si>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</si>
  <si>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</si>
  <si>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</si>
  <si>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</si>
  <si>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</si>
  <si>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</si>
  <si>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</si>
  <si>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</si>
  <si>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</si>
  <si>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</si>
  <si>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</si>
  <si>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</si>
  <si>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</si>
  <si>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</si>
  <si>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</si>
  <si>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</si>
  <si>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</si>
  <si>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</si>
  <si>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</si>
  <si>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</si>
  <si>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</si>
  <si>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</si>
  <si>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</si>
  <si>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</si>
  <si>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</si>
  <si>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</si>
  <si>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</si>
  <si>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</si>
  <si>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</si>
  <si>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</si>
  <si>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</si>
  <si>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</si>
  <si>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</si>
  <si>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</si>
  <si>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</si>
  <si>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</si>
  <si>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</si>
  <si>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</si>
  <si>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</si>
  <si>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</si>
  <si>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</si>
  <si>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</si>
  <si>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</si>
  <si>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</si>
  <si>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</si>
  <si>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</si>
  <si>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</si>
  <si>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</si>
  <si>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</si>
  <si>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</si>
  <si>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</si>
  <si>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</si>
  <si>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</si>
  <si>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</si>
  <si>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</si>
  <si>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</si>
  <si>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</si>
  <si>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</si>
  <si>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</si>
  <si>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</si>
  <si>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</si>
  <si>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</si>
  <si>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</si>
  <si>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</si>
  <si>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</si>
  <si>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</si>
  <si>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</si>
  <si>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</si>
  <si>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</si>
  <si>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</si>
  <si>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</si>
  <si>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</si>
  <si>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</si>
  <si>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</si>
  <si>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</si>
  <si>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</si>
  <si>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</si>
  <si>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</si>
  <si>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</si>
  <si>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</si>
  <si>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</si>
  <si>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</si>
  <si>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</si>
  <si>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</si>
  <si>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</si>
  <si>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</si>
  <si>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</si>
  <si>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</si>
  <si>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</si>
  <si>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</si>
  <si>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</si>
  <si>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</si>
  <si>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</si>
  <si>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</si>
  <si>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</si>
  <si>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</si>
  <si>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</si>
  <si>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</si>
  <si>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</si>
  <si>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</si>
  <si>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</si>
  <si>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</si>
  <si>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</si>
  <si>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</si>
  <si>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</si>
  <si>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</si>
  <si>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</si>
  <si>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</si>
  <si>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</si>
  <si>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</si>
  <si>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</si>
  <si>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</si>
  <si>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</si>
  <si>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</si>
  <si>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</si>
  <si>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</si>
  <si>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</si>
  <si>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</si>
  <si>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</si>
  <si>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</si>
  <si>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</si>
  <si>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</si>
  <si>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</si>
  <si>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</si>
  <si>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</si>
  <si>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</si>
  <si>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</si>
  <si>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</si>
  <si>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</si>
  <si>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</si>
  <si>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</si>
  <si>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</si>
  <si>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</si>
  <si>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</si>
  <si>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</si>
  <si>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</si>
  <si>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</si>
  <si>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</si>
  <si>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</si>
  <si>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</si>
  <si>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</si>
  <si>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</si>
  <si>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</si>
  <si>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</si>
  <si>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</si>
  <si>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</si>
  <si>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</si>
  <si>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</si>
  <si>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</si>
  <si>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</si>
  <si>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</si>
  <si>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</si>
  <si>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</si>
  <si>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</si>
  <si>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</si>
  <si>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</si>
  <si>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</si>
  <si>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</si>
  <si>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</si>
  <si>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</si>
  <si>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</si>
  <si>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</si>
  <si>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</si>
  <si>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</si>
  <si>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</si>
  <si>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</si>
  <si>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</si>
  <si>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</si>
  <si>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</si>
  <si>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</si>
  <si>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</si>
  <si>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</si>
  <si>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</si>
  <si>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</si>
  <si>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</si>
  <si>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</si>
  <si>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</si>
  <si>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</si>
  <si>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</si>
  <si>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</si>
  <si>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</si>
  <si>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</si>
  <si>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</si>
  <si>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</si>
  <si>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</si>
  <si>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</si>
  <si>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</si>
  <si>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</si>
  <si>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</si>
  <si>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</si>
  <si>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</si>
  <si>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</si>
  <si>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</si>
  <si>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</si>
  <si>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</si>
  <si>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</si>
  <si>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</si>
  <si>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</si>
  <si>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</si>
  <si>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</si>
  <si>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</si>
  <si>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</si>
  <si>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</si>
  <si>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</si>
  <si>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</si>
  <si>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</si>
  <si>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</si>
  <si>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</si>
  <si>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</si>
  <si>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</si>
  <si>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</si>
  <si>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</si>
  <si>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</si>
  <si>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</si>
  <si>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</si>
  <si>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</si>
  <si>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</si>
  <si>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</si>
  <si>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</si>
  <si>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</si>
  <si>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</si>
  <si>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</si>
  <si>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</si>
  <si>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</si>
  <si>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</si>
  <si>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</si>
  <si>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</si>
  <si>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</si>
  <si>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</si>
  <si>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</si>
  <si>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</si>
  <si>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</si>
  <si>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</si>
  <si>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</si>
  <si>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</si>
  <si>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</si>
  <si>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</si>
  <si>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</si>
  <si>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</si>
  <si>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</si>
  <si>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</si>
  <si>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</si>
  <si>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</si>
  <si>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</si>
  <si>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</si>
  <si>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</si>
  <si>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</si>
  <si>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</si>
  <si>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</si>
  <si>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</si>
  <si>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</si>
  <si>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</si>
  <si>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</si>
  <si>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</si>
  <si>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</si>
  <si>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</si>
  <si>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</si>
  <si>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</si>
  <si>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</si>
  <si>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</si>
  <si>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</si>
  <si>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</si>
  <si>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</si>
  <si>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</si>
  <si>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</si>
  <si>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</si>
  <si>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</si>
  <si>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</si>
  <si>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</si>
  <si>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</si>
  <si>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</si>
  <si>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</si>
  <si>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</si>
  <si>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</si>
  <si>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</si>
  <si>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</si>
  <si>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</si>
  <si>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</si>
  <si>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</si>
  <si>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</si>
  <si>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</si>
  <si>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</si>
  <si>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</si>
  <si>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</si>
  <si>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</si>
  <si>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</si>
  <si>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</si>
  <si>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</si>
  <si>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</si>
  <si>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</si>
  <si>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</si>
  <si>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</si>
  <si>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</si>
  <si>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</si>
  <si>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</si>
  <si>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</si>
  <si>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</si>
  <si>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</si>
  <si>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</si>
  <si>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</si>
  <si>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</si>
  <si>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</si>
  <si>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</si>
  <si>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</si>
  <si>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</si>
  <si>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</si>
  <si>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</si>
  <si>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</si>
  <si>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</si>
  <si>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</si>
  <si>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</si>
  <si>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</si>
  <si>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</si>
  <si>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</si>
  <si>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</si>
  <si>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</si>
  <si>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</si>
  <si>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</si>
  <si>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</si>
  <si>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</si>
  <si>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</si>
  <si>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</si>
  <si>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</si>
  <si>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</si>
  <si>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</si>
  <si>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</si>
  <si>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</si>
  <si>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</si>
  <si>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</si>
  <si>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</si>
  <si>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</si>
  <si>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</si>
  <si>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</si>
  <si>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</si>
  <si>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</si>
  <si>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</si>
  <si>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</si>
  <si>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</si>
  <si>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</si>
  <si>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</si>
  <si>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</si>
  <si>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</si>
  <si>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</si>
  <si>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</si>
  <si>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</si>
  <si>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</si>
  <si>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</si>
  <si>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</si>
  <si>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</si>
  <si>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</si>
  <si>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</si>
  <si>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</si>
  <si>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</si>
  <si>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</si>
  <si>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</si>
  <si>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</si>
  <si>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</si>
  <si>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</si>
  <si>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</si>
  <si>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</si>
  <si>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</si>
  <si>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</si>
  <si>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</si>
  <si>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</si>
  <si>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</si>
  <si>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</si>
  <si>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</si>
  <si>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</si>
  <si>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</si>
  <si>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</si>
  <si>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</si>
  <si>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</si>
  <si>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</si>
  <si>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</si>
  <si>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</si>
  <si>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</si>
  <si>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</si>
  <si>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</si>
  <si>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</si>
  <si>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</si>
  <si>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</si>
  <si>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</si>
  <si>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</si>
  <si>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</si>
  <si>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</si>
  <si>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</si>
  <si>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</si>
  <si>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</si>
  <si>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</si>
  <si>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</si>
  <si>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</si>
  <si>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</si>
  <si>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</si>
  <si>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</si>
  <si>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</si>
  <si>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</si>
  <si>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</si>
  <si>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</si>
  <si>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</si>
  <si>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</si>
  <si>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</si>
  <si>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</si>
  <si>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</si>
  <si>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</si>
  <si>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</si>
  <si>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</si>
  <si>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</si>
  <si>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</si>
  <si>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</si>
  <si>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</si>
  <si>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</si>
  <si>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</si>
  <si>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</si>
  <si>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</si>
  <si>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</si>
  <si>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</si>
  <si>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</si>
  <si>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</si>
  <si>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</si>
  <si>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</si>
  <si>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</si>
  <si>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</si>
  <si>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</si>
  <si>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</si>
  <si>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</si>
  <si>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</si>
  <si>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</si>
  <si>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</si>
  <si>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</si>
  <si>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</si>
  <si>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</si>
  <si>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</si>
  <si>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</si>
  <si>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</si>
  <si>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</si>
  <si>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</si>
  <si>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</si>
  <si>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</si>
  <si>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</si>
  <si>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</si>
  <si>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</si>
  <si>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</si>
  <si>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</si>
  <si>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</si>
  <si>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</si>
  <si>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</si>
  <si>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</si>
  <si>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</si>
  <si>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</si>
  <si>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</si>
  <si>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</si>
  <si>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</si>
  <si>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</si>
  <si>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</si>
  <si>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</si>
  <si>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</si>
  <si>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</si>
  <si>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</si>
  <si>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</si>
  <si>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</si>
  <si>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</si>
  <si>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</si>
  <si>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</si>
  <si>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</si>
  <si>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</si>
  <si>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</si>
  <si>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</si>
  <si>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</si>
  <si>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</si>
  <si>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</si>
  <si>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</si>
  <si>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</si>
  <si>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</si>
  <si>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</si>
  <si>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</si>
  <si>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</si>
  <si>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</si>
  <si>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</si>
  <si>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</si>
  <si>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</si>
  <si>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</si>
  <si>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</si>
  <si>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</si>
  <si>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</si>
  <si>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</si>
  <si>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</si>
  <si>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</si>
  <si>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</si>
  <si>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</si>
  <si>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</si>
  <si>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</si>
  <si>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</si>
  <si>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</si>
  <si>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</si>
  <si>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</si>
  <si>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</si>
  <si>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</si>
  <si>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</si>
  <si>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</si>
  <si>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</si>
  <si>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</si>
  <si>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</si>
  <si>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</si>
  <si>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</si>
  <si>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</si>
  <si>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</si>
  <si>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</si>
  <si>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</si>
  <si>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</si>
  <si>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</si>
  <si>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</si>
  <si>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</si>
  <si>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</si>
  <si>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</si>
  <si>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</si>
  <si>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</si>
  <si>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</si>
  <si>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</si>
  <si>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</si>
  <si>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</si>
  <si>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</si>
  <si>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</si>
  <si>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</si>
  <si>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</si>
  <si>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</si>
  <si>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</si>
  <si>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</si>
  <si>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</si>
  <si>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</si>
  <si>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</si>
  <si>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</si>
  <si>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</si>
  <si>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</si>
  <si>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</si>
  <si>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</si>
  <si>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</si>
  <si>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</si>
  <si>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</si>
  <si>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</si>
  <si>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</si>
  <si>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</si>
  <si>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</si>
  <si>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</si>
  <si>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</si>
  <si>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</si>
  <si>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</si>
  <si>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</si>
  <si>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</si>
  <si>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</si>
  <si>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</si>
  <si>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</si>
  <si>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</si>
  <si>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</si>
  <si>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</si>
  <si>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</si>
  <si>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</si>
  <si>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</si>
  <si>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</si>
  <si>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</si>
  <si>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</si>
  <si>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</si>
  <si>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</si>
  <si>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</si>
  <si>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</si>
  <si>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</si>
  <si>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</si>
  <si>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</si>
  <si>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</si>
  <si>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</si>
  <si>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</si>
  <si>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</si>
  <si>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</si>
  <si>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</si>
  <si>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</si>
  <si>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</si>
  <si>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</si>
  <si>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</si>
  <si>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</si>
  <si>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</si>
  <si>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</si>
  <si>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</si>
  <si>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</si>
  <si>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</si>
  <si>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</si>
  <si>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</si>
  <si>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</si>
  <si>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</si>
  <si>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</si>
  <si>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</si>
  <si>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</si>
  <si>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</si>
  <si>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</si>
  <si>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</si>
  <si>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</si>
  <si>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</si>
  <si>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</si>
  <si>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</si>
  <si>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</si>
  <si>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</si>
  <si>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</si>
  <si>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</si>
  <si>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</si>
  <si>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</si>
  <si>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</si>
  <si>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</si>
  <si>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</si>
  <si>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</si>
  <si>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</si>
  <si>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</si>
  <si>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</si>
  <si>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</si>
  <si>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</si>
  <si>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</si>
  <si>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</si>
  <si>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</si>
  <si>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</si>
  <si>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</si>
  <si>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</si>
  <si>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</si>
  <si>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</si>
  <si>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</si>
  <si>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</si>
  <si>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</si>
  <si>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</si>
  <si>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</si>
  <si>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</si>
  <si>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</si>
  <si>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</si>
  <si>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</si>
  <si>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</si>
  <si>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</si>
  <si>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</si>
  <si>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</si>
  <si>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</si>
  <si>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</si>
  <si>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</si>
  <si>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</si>
  <si>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</si>
  <si>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</si>
  <si>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</si>
  <si>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</si>
  <si>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</si>
  <si>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</si>
  <si>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</si>
  <si>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</si>
  <si>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</si>
  <si>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</si>
  <si>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</si>
  <si>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</si>
  <si>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</si>
  <si>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</si>
  <si>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</si>
  <si>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</si>
  <si>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</si>
  <si>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</si>
  <si>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</si>
  <si>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</si>
  <si>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</si>
  <si>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</si>
  <si>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</si>
  <si>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</si>
  <si>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</si>
  <si>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</si>
  <si>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</si>
  <si>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</si>
  <si>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</si>
  <si>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</si>
  <si>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</si>
  <si>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</si>
  <si>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</si>
  <si>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</si>
  <si>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</si>
  <si>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</si>
  <si>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</si>
  <si>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</si>
  <si>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</si>
  <si>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</si>
  <si>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</si>
  <si>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</si>
  <si>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</si>
  <si>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</si>
  <si>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</si>
  <si>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</si>
  <si>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</si>
  <si>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</si>
  <si>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</si>
  <si>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</si>
  <si>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</si>
  <si>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</si>
  <si>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</si>
  <si>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</si>
  <si>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</si>
  <si>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</si>
  <si>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</si>
  <si>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</si>
  <si>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</si>
  <si>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</si>
  <si>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</si>
  <si>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</si>
  <si>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</si>
  <si>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</si>
  <si>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</si>
  <si>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</si>
  <si>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</si>
  <si>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</si>
  <si>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</si>
  <si>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</si>
  <si>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</si>
  <si>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</si>
  <si>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</si>
  <si>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</si>
  <si>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</si>
  <si>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</si>
  <si>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</si>
  <si>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</si>
  <si>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</si>
  <si>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</si>
  <si>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</si>
  <si>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</si>
  <si>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</si>
  <si>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</si>
  <si>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</si>
  <si>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</si>
  <si>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</si>
  <si>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</si>
  <si>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</si>
  <si>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</si>
  <si>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</si>
  <si>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</si>
  <si>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</si>
  <si>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</si>
  <si>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</si>
  <si>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</si>
  <si>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</si>
  <si>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</si>
  <si>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</si>
  <si>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</si>
  <si>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</si>
  <si>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</si>
  <si>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</si>
  <si>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</si>
  <si>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</si>
  <si>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</si>
  <si>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</si>
  <si>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</si>
  <si>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</si>
  <si>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</si>
  <si>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</si>
  <si>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</si>
  <si>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</si>
  <si>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</si>
  <si>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</si>
  <si>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</si>
  <si>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</si>
  <si>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</si>
  <si>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</si>
  <si>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</si>
  <si>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</si>
  <si>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</si>
  <si>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</si>
  <si>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</si>
  <si>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</si>
  <si>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</si>
  <si>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</si>
  <si>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</si>
  <si>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</si>
  <si>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</si>
  <si>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</si>
  <si>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</si>
  <si>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</si>
  <si>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</si>
  <si>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</si>
  <si>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</si>
  <si>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</si>
  <si>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</si>
  <si>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</si>
  <si>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</si>
  <si>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</si>
  <si>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</si>
  <si>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</si>
  <si>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</si>
  <si>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</si>
  <si>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</si>
  <si>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</si>
  <si>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</si>
  <si>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</si>
  <si>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</si>
  <si>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</si>
  <si>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</si>
  <si>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</si>
  <si>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</si>
  <si>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</si>
  <si>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</si>
  <si>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</si>
  <si>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</si>
  <si>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</si>
  <si>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</si>
  <si>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</si>
  <si>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</si>
  <si>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</si>
  <si>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</si>
  <si>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</si>
  <si>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</si>
  <si>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</si>
  <si>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</si>
  <si>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</si>
  <si>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</si>
  <si>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</si>
  <si>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</si>
  <si>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</si>
  <si>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</si>
  <si>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</si>
  <si>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</si>
  <si>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</si>
  <si>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</si>
  <si>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</si>
  <si>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</si>
  <si>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</si>
  <si>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</si>
  <si>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</si>
  <si>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</si>
  <si>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</si>
  <si>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</si>
  <si>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</si>
  <si>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</si>
  <si>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</si>
  <si>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</si>
  <si>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</si>
  <si>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</si>
  <si>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</si>
  <si>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</si>
  <si>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</si>
  <si>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</si>
  <si>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</si>
  <si>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</si>
  <si>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</si>
  <si>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</si>
  <si>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</si>
  <si>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</si>
  <si>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</si>
  <si>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</si>
  <si>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</si>
  <si>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</si>
  <si>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</si>
  <si>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</si>
  <si>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</si>
  <si>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</si>
  <si>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</si>
  <si>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</si>
  <si>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</si>
  <si>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</si>
  <si>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</si>
  <si>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</si>
  <si>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</si>
  <si>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</si>
  <si>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</si>
  <si>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</si>
  <si>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</si>
  <si>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</si>
  <si>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</si>
  <si>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</si>
  <si>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</si>
  <si>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</si>
  <si>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</si>
  <si>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</si>
  <si>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</si>
  <si>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</si>
  <si>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</si>
  <si>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</si>
  <si>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</si>
  <si>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</si>
  <si>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</si>
  <si>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</si>
  <si>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</si>
  <si>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</si>
  <si>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</si>
  <si>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</si>
  <si>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</si>
  <si>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</si>
  <si>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</si>
  <si>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</si>
  <si>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</si>
  <si>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</si>
  <si>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</si>
  <si>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</si>
  <si>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</si>
  <si>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</si>
  <si>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</si>
  <si>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</si>
  <si>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</si>
  <si>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</si>
  <si>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</si>
  <si>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</si>
  <si>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</si>
  <si>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</si>
  <si>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</si>
  <si>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</si>
  <si>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</si>
  <si>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</si>
  <si>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</si>
  <si>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</si>
  <si>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</si>
  <si>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</si>
  <si>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</si>
  <si>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</si>
  <si>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</si>
  <si>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</si>
  <si>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</si>
  <si>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</si>
  <si>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</si>
  <si>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</si>
  <si>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</si>
  <si>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</si>
  <si>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</si>
  <si>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</si>
  <si>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</si>
  <si>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</si>
  <si>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</si>
  <si>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</si>
  <si>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</si>
  <si>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</si>
  <si>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</si>
  <si>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</si>
  <si>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</si>
  <si>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</si>
  <si>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</si>
  <si>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</si>
  <si>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</si>
  <si>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</si>
  <si>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</si>
  <si>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</si>
  <si>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</si>
  <si>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</si>
  <si>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</si>
  <si>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</si>
  <si>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</si>
  <si>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</si>
  <si>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</si>
  <si>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</si>
  <si>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</si>
  <si>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</si>
  <si>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</si>
  <si>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</si>
  <si>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</si>
  <si>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</si>
  <si>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</si>
  <si>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</si>
  <si>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</si>
  <si>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</si>
  <si>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</si>
  <si>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</si>
  <si>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</si>
  <si>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</si>
  <si>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</si>
  <si>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</si>
  <si>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</si>
  <si>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</si>
  <si>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</si>
  <si>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</si>
  <si>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</si>
  <si>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</si>
  <si>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</si>
  <si>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</si>
  <si>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</si>
  <si>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</si>
  <si>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</si>
  <si>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</si>
  <si>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</si>
  <si>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</si>
  <si>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</si>
  <si>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</si>
  <si>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</si>
  <si>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</si>
  <si>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</si>
  <si>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</si>
  <si>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</si>
  <si>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</si>
  <si>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</si>
  <si>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</si>
  <si>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</si>
  <si>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</si>
  <si>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</si>
  <si>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</si>
  <si>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</si>
  <si>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</si>
  <si>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</si>
  <si>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</si>
  <si>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</si>
  <si>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</si>
  <si>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</si>
  <si>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</si>
  <si>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</si>
  <si>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</si>
  <si>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</si>
  <si>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</si>
  <si>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</si>
  <si>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</si>
  <si>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</si>
  <si>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</si>
  <si>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</si>
  <si>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</si>
  <si>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</si>
  <si>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</si>
  <si>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</si>
  <si>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</si>
  <si>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</si>
  <si>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</si>
  <si>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</si>
  <si>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</si>
  <si>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</si>
  <si>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</si>
  <si>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</si>
  <si>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</si>
  <si>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</si>
  <si>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</si>
  <si>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</si>
  <si>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</si>
  <si>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</si>
  <si>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</si>
  <si>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</si>
  <si>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</si>
  <si>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</si>
  <si>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</si>
  <si>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</si>
  <si>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</si>
  <si>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</si>
  <si>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</si>
  <si>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</si>
  <si>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</si>
  <si>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</si>
  <si>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</si>
  <si>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</si>
  <si>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</si>
  <si>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</si>
  <si>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</si>
  <si>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</si>
  <si>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</si>
  <si>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</si>
  <si>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</si>
  <si>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</si>
  <si>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</si>
  <si>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</si>
  <si>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</si>
  <si>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</si>
  <si>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</si>
  <si>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</si>
  <si>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</si>
  <si>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</si>
  <si>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</si>
  <si>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</si>
  <si>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</si>
  <si>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</si>
  <si>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</si>
  <si>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</si>
  <si>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</si>
  <si>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</si>
  <si>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</si>
  <si>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</si>
  <si>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</si>
  <si>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</si>
  <si>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</si>
  <si>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</si>
  <si>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</si>
  <si>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</si>
  <si>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</si>
  <si>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</si>
  <si>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</si>
  <si>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</si>
  <si>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</si>
  <si>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</si>
  <si>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</si>
  <si>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</si>
  <si>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</si>
  <si>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</si>
  <si>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</si>
  <si>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</si>
  <si>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</si>
  <si>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</si>
  <si>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</si>
  <si>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</si>
  <si>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</si>
  <si>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</si>
  <si>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</si>
  <si>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</si>
  <si>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</si>
  <si>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</si>
  <si>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</si>
  <si>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</si>
  <si>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</si>
  <si>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</si>
  <si>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</si>
  <si>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</si>
  <si>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</si>
  <si>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</si>
  <si>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</si>
  <si>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</si>
  <si>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</si>
  <si>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</si>
  <si>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</si>
  <si>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</si>
  <si>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</si>
  <si>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</si>
  <si>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</si>
  <si>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</si>
  <si>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</si>
  <si>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</si>
  <si>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</si>
  <si>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</si>
  <si>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</si>
  <si>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</si>
  <si>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</si>
  <si>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</si>
  <si>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</si>
  <si>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</si>
  <si>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</si>
  <si>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</si>
  <si>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</si>
  <si>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</si>
  <si>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</si>
  <si>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</si>
  <si>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</si>
  <si>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</si>
  <si>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</si>
  <si>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</si>
  <si>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</si>
  <si>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</si>
  <si>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</si>
  <si>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</si>
  <si>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</si>
  <si>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</si>
  <si>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</si>
  <si>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</si>
  <si>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</si>
  <si>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</si>
  <si>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</si>
  <si>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</si>
  <si>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</si>
  <si>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</si>
  <si>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</si>
  <si>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</si>
  <si>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</si>
  <si>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</si>
  <si>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</si>
  <si>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</si>
  <si>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</si>
  <si>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</si>
  <si>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</si>
  <si>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</si>
  <si>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</si>
  <si>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</si>
  <si>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</si>
  <si>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</si>
  <si>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</si>
  <si>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</si>
  <si>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</si>
  <si>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</si>
  <si>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</si>
  <si>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</si>
  <si>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</si>
  <si>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</si>
  <si>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</si>
  <si>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</si>
  <si>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</si>
  <si>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</si>
  <si>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</si>
  <si>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</si>
  <si>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</si>
  <si>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</si>
  <si>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</si>
  <si>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</si>
  <si>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</si>
  <si>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</si>
  <si>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</si>
  <si>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</si>
  <si>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</si>
  <si>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</si>
  <si>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</si>
  <si>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</si>
  <si>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</si>
  <si>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</si>
  <si>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</si>
  <si>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</si>
  <si>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</si>
  <si>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</si>
  <si>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</si>
  <si>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</si>
  <si>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</si>
  <si>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</si>
  <si>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</si>
  <si>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</si>
  <si>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</si>
  <si>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</si>
  <si>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</si>
  <si>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</si>
  <si>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</si>
  <si>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</si>
  <si>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</si>
  <si>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</si>
  <si>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</si>
  <si>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</si>
  <si>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</si>
  <si>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</si>
  <si>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</si>
  <si>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</si>
  <si>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</si>
  <si>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</si>
  <si>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</si>
  <si>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</si>
  <si>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</si>
  <si>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</si>
  <si>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</si>
  <si>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</si>
  <si>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</si>
  <si>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</si>
  <si>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</si>
  <si>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</si>
  <si>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</si>
  <si>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</si>
  <si>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</si>
  <si>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</si>
  <si>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</si>
  <si>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</si>
  <si>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</si>
  <si>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</si>
  <si>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</si>
  <si>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</si>
  <si>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</si>
  <si>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</si>
  <si>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</si>
  <si>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</si>
  <si>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</si>
  <si>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</si>
  <si>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</si>
  <si>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</si>
  <si>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</si>
  <si>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</si>
  <si>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</si>
  <si>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</si>
  <si>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</si>
  <si>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</si>
  <si>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</si>
  <si>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</si>
  <si>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</si>
  <si>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</si>
  <si>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</si>
  <si>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</si>
  <si>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</si>
  <si>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</si>
  <si>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</si>
  <si>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</si>
  <si>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</si>
  <si>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</si>
  <si>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</si>
  <si>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</si>
  <si>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</si>
  <si>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</si>
  <si>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</si>
  <si>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</si>
  <si>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</si>
  <si>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</si>
  <si>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</si>
  <si>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</si>
  <si>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</si>
  <si>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</si>
  <si>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</si>
  <si>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</si>
  <si>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</si>
  <si>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</si>
  <si>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</si>
  <si>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</si>
  <si>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</si>
  <si>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</si>
  <si>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</si>
  <si>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</si>
  <si>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</si>
  <si>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</si>
  <si>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</si>
  <si>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</si>
  <si>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</si>
  <si>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</si>
  <si>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</si>
  <si>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</si>
  <si>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</si>
  <si>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</si>
  <si>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</si>
  <si>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</si>
  <si>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</si>
  <si>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</si>
  <si>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</si>
  <si>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</si>
  <si>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</si>
  <si>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</si>
  <si>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</si>
  <si>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</si>
  <si>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</si>
  <si>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</si>
  <si>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</si>
  <si>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</si>
  <si>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</si>
  <si>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</si>
  <si>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</si>
  <si>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</si>
  <si>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</si>
  <si>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</si>
  <si>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</si>
  <si>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</si>
  <si>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</si>
  <si>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</si>
  <si>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</si>
  <si>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</si>
  <si>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</si>
  <si>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</si>
  <si>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</si>
  <si>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</si>
  <si>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</si>
  <si>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</si>
  <si>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</si>
  <si>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</si>
  <si>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</si>
  <si>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</si>
  <si>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</si>
  <si>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</si>
  <si>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</si>
  <si>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</si>
  <si>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</si>
  <si>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</si>
  <si>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</si>
  <si>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</si>
  <si>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</si>
  <si>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</si>
  <si>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</si>
  <si>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</si>
  <si>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</si>
  <si>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</si>
  <si>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</si>
  <si>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</si>
  <si>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</si>
  <si>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</si>
  <si>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</si>
  <si>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</si>
  <si>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</si>
  <si>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</si>
  <si>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</si>
  <si>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</si>
  <si>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</si>
  <si>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</si>
  <si>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</si>
  <si>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</si>
  <si>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</si>
  <si>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</si>
  <si>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</si>
  <si>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</si>
  <si>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</si>
  <si>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</si>
  <si>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</si>
  <si>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</si>
  <si>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</si>
  <si>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</si>
  <si>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</si>
  <si>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</si>
  <si>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</si>
  <si>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</si>
  <si>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</si>
  <si>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</si>
  <si>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</si>
  <si>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</si>
  <si>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</si>
  <si>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</si>
  <si>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</si>
  <si>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</si>
  <si>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</si>
  <si>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</si>
  <si>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</si>
  <si>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</si>
  <si>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</si>
  <si>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</si>
  <si>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</si>
  <si>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</si>
  <si>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</si>
  <si>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</si>
  <si>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</si>
  <si>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</si>
  <si>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</si>
  <si>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</si>
  <si>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</si>
  <si>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</si>
  <si>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</si>
  <si>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</si>
  <si>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</si>
  <si>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</si>
  <si>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</si>
  <si>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</si>
  <si>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</si>
  <si>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</si>
  <si>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</si>
  <si>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</si>
  <si>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</si>
  <si>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</si>
  <si>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</si>
  <si>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</si>
  <si>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</si>
  <si>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</si>
  <si>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</si>
  <si>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</si>
  <si>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</si>
  <si>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</si>
  <si>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</si>
  <si>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</si>
  <si>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</si>
  <si>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</si>
  <si>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</si>
  <si>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</si>
  <si>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</si>
  <si>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</si>
  <si>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</si>
  <si>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</si>
  <si>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</si>
  <si>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</si>
  <si>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</si>
  <si>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</si>
  <si>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</si>
  <si>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</si>
  <si>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</si>
  <si>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</si>
  <si>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</si>
  <si>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</si>
  <si>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</si>
  <si>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</si>
  <si>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</si>
  <si>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</si>
  <si>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</si>
  <si>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</si>
  <si>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</si>
  <si>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</si>
  <si>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</si>
  <si>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</si>
  <si>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</si>
  <si>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</si>
  <si>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</si>
  <si>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</si>
  <si>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</si>
  <si>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</si>
  <si>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</si>
  <si>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</si>
  <si>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</si>
  <si>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</si>
  <si>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</si>
  <si>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</si>
  <si>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</si>
  <si>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</si>
  <si>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</si>
  <si>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</si>
  <si>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</si>
  <si>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</si>
  <si>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</si>
  <si>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</si>
  <si>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</si>
  <si>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</si>
  <si>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</si>
  <si>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</si>
  <si>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</si>
  <si>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</si>
  <si>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</si>
  <si>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</si>
  <si>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</si>
  <si>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</si>
  <si>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</si>
  <si>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</si>
  <si>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</si>
  <si>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</si>
  <si>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</si>
  <si>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</si>
  <si>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</si>
  <si>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</si>
  <si>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</si>
  <si>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</si>
  <si>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</si>
  <si>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</si>
  <si>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</si>
  <si>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</si>
  <si>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</si>
  <si>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</si>
  <si>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</si>
  <si>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</si>
  <si>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</si>
  <si>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</si>
  <si>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</si>
  <si>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</si>
  <si>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</si>
  <si>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</si>
  <si>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</si>
  <si>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</si>
  <si>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</si>
  <si>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</si>
  <si>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</si>
  <si>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</si>
  <si>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</si>
  <si>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</si>
  <si>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</si>
  <si>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</si>
  <si>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</si>
  <si>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</si>
  <si>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</si>
  <si>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</si>
  <si>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</si>
  <si>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</si>
  <si>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</si>
  <si>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</si>
  <si>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</si>
  <si>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</si>
  <si>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</si>
  <si>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</si>
  <si>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</si>
  <si>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</si>
  <si>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</si>
  <si>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</si>
  <si>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</si>
  <si>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</si>
  <si>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</si>
  <si>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</si>
  <si>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</si>
  <si>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</si>
  <si>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</si>
  <si>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</si>
  <si>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</si>
  <si>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</si>
  <si>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</si>
  <si>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</si>
  <si>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</si>
  <si>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</si>
  <si>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</si>
  <si>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</si>
  <si>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</si>
  <si>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</si>
  <si>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</si>
  <si>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</si>
  <si>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</si>
  <si>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</si>
  <si>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</si>
  <si>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</si>
  <si>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</si>
  <si>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</si>
  <si>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</si>
  <si>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</si>
  <si>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</si>
  <si>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</si>
  <si>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</si>
  <si>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</si>
  <si>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</si>
  <si>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</si>
  <si>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</si>
  <si>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</si>
  <si>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</si>
  <si>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</si>
  <si>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</si>
  <si>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</si>
  <si>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</si>
  <si>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</si>
  <si>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</si>
  <si>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</si>
  <si>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</si>
  <si>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</si>
  <si>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</si>
  <si>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</si>
  <si>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</si>
  <si>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</si>
  <si>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</si>
  <si>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</si>
  <si>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</si>
  <si>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</si>
  <si>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</si>
  <si>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</si>
  <si>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</si>
  <si>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</si>
  <si>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</si>
  <si>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</si>
  <si>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</si>
  <si>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</si>
  <si>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</si>
  <si>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</si>
  <si>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</si>
  <si>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</si>
  <si>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</si>
  <si>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</si>
  <si>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</si>
  <si>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</si>
  <si>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</si>
  <si>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</si>
  <si>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</si>
  <si>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</si>
  <si>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</si>
  <si>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</si>
  <si>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</si>
  <si>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</si>
  <si>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</si>
  <si>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</si>
  <si>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</si>
  <si>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</si>
  <si>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</si>
  <si>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</si>
  <si>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</si>
  <si>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</si>
  <si>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</si>
  <si>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</si>
  <si>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</si>
  <si>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</si>
  <si>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</si>
  <si>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</si>
  <si>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</si>
  <si>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</si>
  <si>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</si>
  <si>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</si>
  <si>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</si>
  <si>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</si>
  <si>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</si>
  <si>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</si>
  <si>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</si>
  <si>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</si>
  <si>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</si>
  <si>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</si>
  <si>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</si>
  <si>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</si>
  <si>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</si>
  <si>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</si>
  <si>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</si>
  <si>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</si>
  <si>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</si>
  <si>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</si>
  <si>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</si>
  <si>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</si>
  <si>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</si>
  <si>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</si>
  <si>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</si>
  <si>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</si>
  <si>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</si>
  <si>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</si>
  <si>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</si>
  <si>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</si>
  <si>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</si>
  <si>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</si>
  <si>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</si>
  <si>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</si>
  <si>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</si>
  <si>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</si>
  <si>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</si>
  <si>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</si>
  <si>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</si>
  <si>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</si>
  <si>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</si>
  <si>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</si>
  <si>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</si>
  <si>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</si>
  <si>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</si>
  <si>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</si>
  <si>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</si>
  <si>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</si>
  <si>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</si>
  <si>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</si>
  <si>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</si>
  <si>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</si>
  <si>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</si>
  <si>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</si>
  <si>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</si>
  <si>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</si>
  <si>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</si>
  <si>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</si>
  <si>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</si>
  <si>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</si>
  <si>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</si>
  <si>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</si>
  <si>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</si>
  <si>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</si>
  <si>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</si>
  <si>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</si>
  <si>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</si>
  <si>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</si>
  <si>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</si>
  <si>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</si>
  <si>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</si>
  <si>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</si>
  <si>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</si>
  <si>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</si>
  <si>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</si>
  <si>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</si>
  <si>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</si>
  <si>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</si>
  <si>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</si>
  <si>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</si>
  <si>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</si>
  <si>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</si>
  <si>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</si>
  <si>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</si>
  <si>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</si>
  <si>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</si>
  <si>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</si>
  <si>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</si>
  <si>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</si>
  <si>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</si>
  <si>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</si>
  <si>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</si>
  <si>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</si>
  <si>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</si>
  <si>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</si>
  <si>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</si>
  <si>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</si>
  <si>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</si>
  <si>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</si>
  <si>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</si>
  <si>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</si>
  <si>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</si>
  <si>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</si>
  <si>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</si>
  <si>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</si>
  <si>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</si>
  <si>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</si>
  <si>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</si>
  <si>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</si>
  <si>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</si>
  <si>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</si>
  <si>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</si>
  <si>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</si>
  <si>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</si>
  <si>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</si>
  <si>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</si>
  <si>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</si>
  <si>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</si>
  <si>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</si>
  <si>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</si>
  <si>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</si>
  <si>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</si>
  <si>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</si>
  <si>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</si>
  <si>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</si>
  <si>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</si>
  <si>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</si>
  <si>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</si>
  <si>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</si>
  <si>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</si>
  <si>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</si>
  <si>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</si>
  <si>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</si>
  <si>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</si>
  <si>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</si>
  <si>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</si>
  <si>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</si>
  <si>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</si>
  <si>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</si>
  <si>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</si>
  <si>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</si>
  <si>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</si>
  <si>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</si>
  <si>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</si>
  <si>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</si>
  <si>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</si>
  <si>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</si>
  <si>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</si>
  <si>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</si>
  <si>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</si>
  <si>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</si>
  <si>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</si>
  <si>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</si>
  <si>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</si>
  <si>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</si>
  <si>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</si>
  <si>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</si>
  <si>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</si>
  <si>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</si>
  <si>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</si>
  <si>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</si>
  <si>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</si>
  <si>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</si>
  <si>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</si>
  <si>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</si>
  <si>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</si>
  <si>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</si>
  <si>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</si>
  <si>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</si>
  <si>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</si>
  <si>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</si>
  <si>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</si>
  <si>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</si>
  <si>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</si>
  <si>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</si>
  <si>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</si>
  <si>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</si>
  <si>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</si>
  <si>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</si>
  <si>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</si>
  <si>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</si>
  <si>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</si>
  <si>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</si>
  <si>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</si>
  <si>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</si>
  <si>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</si>
  <si>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</si>
  <si>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</si>
  <si>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</si>
  <si>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</si>
  <si>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</si>
  <si>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</si>
  <si>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</si>
  <si>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</si>
  <si>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</si>
  <si>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</si>
  <si>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</si>
  <si>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</si>
  <si>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</si>
  <si>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</si>
  <si>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</si>
  <si>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</si>
  <si>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</si>
  <si>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</si>
  <si>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</si>
  <si>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</si>
  <si>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</si>
  <si>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</si>
  <si>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</si>
  <si>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</si>
  <si>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</si>
  <si>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</si>
  <si>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</si>
  <si>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</si>
  <si>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</si>
  <si>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</si>
  <si>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</si>
  <si>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</si>
  <si>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</si>
  <si>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</si>
  <si>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</si>
  <si>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</si>
  <si>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</si>
  <si>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</si>
  <si>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</si>
  <si>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</si>
  <si>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</si>
  <si>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</si>
  <si>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</si>
  <si>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</si>
  <si>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</si>
  <si>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</si>
  <si>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</si>
  <si>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</si>
  <si>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</si>
  <si>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</si>
  <si>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</si>
  <si>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</si>
  <si>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</si>
  <si>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</si>
  <si>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</si>
  <si>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</si>
  <si>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</si>
  <si>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</si>
  <si>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</si>
  <si>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</si>
  <si>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</si>
  <si>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</si>
  <si>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</si>
  <si>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</si>
  <si>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</si>
  <si>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</si>
  <si>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</si>
  <si>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</si>
  <si>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</si>
  <si>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</si>
  <si>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</si>
  <si>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</si>
  <si>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</si>
  <si>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</si>
  <si>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</si>
  <si>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</si>
  <si>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</si>
  <si>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</si>
  <si>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</si>
  <si>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</si>
  <si>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</si>
  <si>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</si>
  <si>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</si>
  <si>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</si>
  <si>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</si>
  <si>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</si>
  <si>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</si>
  <si>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</si>
  <si>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</si>
  <si>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</si>
  <si>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</si>
  <si>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</si>
  <si>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</si>
  <si>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</si>
  <si>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</si>
  <si>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</si>
  <si>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</si>
  <si>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</si>
  <si>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</si>
  <si>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</si>
  <si>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</si>
  <si>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</si>
  <si>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</si>
  <si>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</si>
  <si>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</si>
  <si>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</si>
  <si>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</si>
  <si>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</si>
  <si>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</si>
  <si>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</si>
  <si>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</si>
  <si>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</si>
  <si>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</si>
  <si>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</si>
  <si>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</si>
  <si>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</si>
  <si>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</si>
  <si>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</si>
  <si>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</si>
  <si>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</si>
  <si>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</si>
  <si>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</si>
  <si>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</si>
  <si>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</si>
  <si>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</si>
  <si>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</si>
  <si>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</si>
  <si>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</si>
  <si>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</si>
  <si>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</si>
  <si>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</si>
  <si>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</si>
  <si>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</si>
  <si>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</si>
  <si>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</si>
  <si>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</si>
  <si>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</si>
  <si>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</si>
  <si>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</si>
  <si>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</si>
  <si>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</si>
  <si>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</si>
  <si>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</si>
  <si>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</si>
  <si>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</si>
  <si>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</si>
  <si>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</si>
  <si>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</si>
  <si>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</si>
  <si>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</si>
  <si>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</si>
  <si>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</si>
  <si>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</si>
  <si>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</si>
  <si>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</si>
  <si>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</si>
  <si>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</si>
  <si>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</si>
  <si>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</si>
  <si>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</si>
  <si>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</si>
  <si>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</si>
  <si>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</si>
  <si>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</si>
  <si>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</si>
  <si>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</si>
  <si>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</si>
  <si>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</si>
  <si>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</si>
  <si>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</si>
  <si>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</si>
  <si>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</si>
  <si>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</si>
  <si>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</si>
  <si>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</si>
  <si>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</si>
  <si>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</si>
  <si>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</si>
  <si>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</si>
  <si>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</si>
  <si>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</si>
  <si>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</si>
  <si>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</si>
  <si>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</si>
  <si>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</si>
  <si>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</si>
  <si>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</si>
  <si>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</si>
  <si>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</si>
  <si>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</si>
  <si>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</si>
  <si>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</si>
  <si>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</si>
  <si>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</si>
  <si>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</si>
  <si>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</si>
  <si>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</si>
  <si>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</si>
  <si>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</si>
  <si>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</si>
  <si>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</si>
  <si>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</si>
  <si>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</si>
  <si>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</si>
  <si>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</si>
  <si>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</si>
  <si>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</si>
  <si>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</si>
  <si>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</si>
  <si>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</si>
  <si>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</si>
  <si>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</si>
  <si>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</si>
  <si>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</si>
  <si>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</si>
  <si>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</si>
  <si>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</si>
  <si>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</si>
  <si>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</si>
  <si>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</si>
  <si>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</si>
  <si>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</si>
  <si>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</si>
  <si>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</si>
  <si>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</si>
  <si>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</si>
  <si>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</si>
  <si>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</si>
  <si>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</si>
  <si>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</si>
  <si>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</si>
  <si>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</si>
  <si>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</si>
  <si>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</si>
  <si>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</si>
  <si>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</si>
  <si>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</si>
  <si>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</si>
  <si>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</si>
  <si>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</si>
  <si>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</si>
  <si>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</si>
  <si>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</si>
  <si>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</si>
  <si>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</si>
  <si>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</si>
  <si>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</si>
  <si>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</si>
  <si>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</si>
  <si>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</si>
  <si>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</si>
  <si>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</si>
  <si>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</si>
  <si>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</si>
  <si>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</si>
  <si>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</si>
  <si>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</si>
  <si>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</si>
  <si>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</si>
  <si>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</si>
  <si>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</si>
  <si>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</si>
  <si>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</si>
  <si>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</si>
  <si>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</si>
  <si>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</si>
  <si>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</si>
  <si>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</si>
  <si>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</si>
  <si>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</si>
  <si>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</si>
  <si>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</si>
  <si>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</si>
  <si>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</si>
  <si>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</si>
  <si>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</si>
  <si>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</si>
  <si>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</si>
  <si>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</si>
  <si>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</si>
  <si>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</si>
  <si>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</si>
  <si>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</si>
  <si>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</si>
  <si>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</si>
  <si>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</si>
  <si>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</si>
  <si>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</si>
  <si>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</si>
  <si>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</si>
  <si>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</si>
  <si>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</si>
  <si>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</si>
  <si>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</si>
  <si>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</si>
  <si>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</si>
  <si>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</si>
  <si>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</si>
  <si>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</si>
  <si>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</si>
  <si>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</si>
  <si>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</si>
  <si>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</si>
  <si>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</si>
  <si>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</si>
  <si>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</si>
  <si>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</si>
  <si>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</si>
  <si>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</si>
  <si>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</si>
  <si>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</si>
  <si>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</si>
  <si>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</si>
  <si>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</si>
  <si>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</si>
  <si>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</si>
  <si>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</si>
  <si>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</si>
  <si>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</si>
  <si>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</si>
  <si>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</si>
  <si>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</si>
  <si>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</si>
  <si>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</si>
  <si>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</si>
  <si>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</si>
  <si>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</si>
  <si>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</si>
  <si>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</si>
  <si>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</si>
  <si>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</si>
  <si>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</si>
  <si>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</si>
  <si>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</si>
  <si>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</si>
  <si>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</si>
  <si>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</si>
  <si>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</si>
  <si>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</si>
  <si>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</si>
  <si>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</si>
  <si>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</si>
  <si>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</si>
  <si>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</si>
  <si>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</si>
  <si>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</si>
  <si>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</si>
  <si>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</si>
  <si>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</si>
  <si>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</si>
  <si>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</si>
  <si>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</si>
  <si>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</si>
  <si>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</si>
  <si>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</si>
  <si>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</si>
  <si>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</si>
  <si>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</si>
  <si>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</si>
  <si>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</si>
  <si>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</si>
  <si>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</si>
  <si>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</si>
  <si>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</si>
  <si>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</si>
  <si>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</si>
  <si>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</si>
  <si>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</si>
  <si>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</si>
  <si>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</si>
  <si>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</si>
  <si>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</si>
  <si>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</si>
  <si>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</si>
  <si>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</si>
  <si>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</si>
  <si>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</si>
  <si>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</si>
  <si>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</si>
  <si>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</si>
  <si>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</si>
  <si>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</si>
  <si>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</si>
  <si>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</si>
  <si>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</si>
  <si>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</si>
  <si>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</si>
  <si>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</si>
  <si>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</si>
  <si>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</si>
  <si>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</si>
  <si>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</si>
  <si>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</si>
  <si>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</si>
  <si>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</si>
  <si>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</si>
  <si>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</si>
  <si>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</si>
  <si>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</si>
  <si>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</si>
  <si>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</si>
  <si>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</si>
  <si>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</si>
  <si>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</si>
  <si>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</si>
  <si>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</si>
  <si>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</si>
  <si>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</si>
  <si>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</si>
  <si>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</si>
  <si>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</si>
  <si>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</si>
  <si>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</si>
  <si>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</si>
  <si>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</si>
  <si>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</si>
  <si>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</si>
  <si>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</si>
  <si>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</si>
  <si>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</si>
  <si>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</si>
  <si>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</si>
  <si>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</si>
  <si>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</si>
  <si>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</si>
  <si>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</si>
  <si>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</si>
  <si>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</si>
  <si>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</si>
  <si>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</si>
  <si>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</si>
  <si>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</si>
  <si>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</si>
  <si>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</si>
  <si>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</si>
  <si>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</si>
  <si>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</si>
  <si>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</si>
  <si>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</si>
  <si>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</si>
  <si>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</si>
  <si>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</si>
  <si>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</si>
  <si>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</si>
  <si>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</si>
  <si>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</si>
  <si>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</si>
  <si>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</si>
  <si>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</si>
  <si>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</si>
  <si>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</si>
  <si>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</si>
  <si>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</si>
  <si>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</si>
  <si>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</si>
  <si>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</si>
  <si>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</si>
  <si>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</si>
  <si>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</si>
  <si>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</si>
  <si>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</si>
  <si>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</si>
  <si>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</si>
  <si>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</si>
  <si>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</si>
  <si>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</si>
  <si>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</si>
  <si>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</si>
  <si>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</si>
  <si>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</si>
  <si>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</si>
  <si>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</si>
  <si>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</si>
  <si>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</si>
  <si>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</si>
  <si>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</si>
  <si>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</si>
  <si>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</si>
  <si>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</si>
  <si>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</si>
  <si>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</si>
  <si>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</si>
  <si>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</si>
  <si>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</si>
  <si>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</si>
  <si>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</si>
  <si>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</si>
  <si>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</si>
  <si>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</si>
  <si>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</si>
  <si>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</si>
  <si>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</si>
  <si>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</si>
  <si>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</si>
  <si>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</si>
  <si>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</si>
  <si>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</si>
  <si>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</si>
  <si>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</si>
  <si>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</si>
  <si>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</si>
  <si>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</si>
  <si>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</si>
  <si>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</si>
  <si>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</si>
  <si>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</si>
  <si>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</si>
  <si>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</si>
  <si>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</si>
  <si>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</si>
  <si>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</si>
  <si>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</si>
  <si>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</si>
  <si>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</si>
  <si>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</si>
  <si>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</si>
  <si>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</si>
  <si>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</si>
  <si>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</si>
  <si>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</si>
  <si>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</si>
  <si>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</si>
  <si>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</si>
  <si>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</si>
  <si>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</si>
  <si>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</si>
  <si>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</si>
  <si>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</si>
  <si>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</si>
  <si>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</si>
  <si>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</si>
  <si>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</si>
  <si>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</si>
  <si>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</si>
  <si>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</si>
  <si>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</si>
  <si>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</si>
  <si>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</si>
  <si>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</si>
  <si>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</si>
  <si>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</si>
  <si>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</si>
  <si>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</si>
  <si>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</si>
  <si>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</si>
  <si>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</si>
  <si>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</si>
  <si>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</si>
  <si>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</si>
  <si>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</si>
  <si>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</si>
  <si>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</si>
  <si>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</si>
  <si>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</si>
  <si>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</si>
  <si>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</si>
  <si>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</si>
  <si>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</si>
  <si>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</si>
  <si>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</si>
  <si>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</si>
  <si>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</si>
  <si>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</si>
  <si>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</si>
  <si>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</si>
  <si>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</si>
  <si>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</si>
  <si>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</si>
  <si>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</si>
  <si>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</si>
  <si>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</si>
  <si>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</si>
  <si>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</si>
  <si>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</si>
  <si>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</si>
  <si>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</si>
  <si>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</si>
  <si>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</si>
  <si>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</si>
  <si>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</si>
  <si>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</si>
  <si>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</si>
  <si>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</si>
  <si>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</si>
  <si>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</si>
  <si>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</si>
  <si>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</si>
  <si>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</si>
  <si>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</si>
  <si>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</si>
  <si>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</si>
  <si>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</si>
  <si>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</si>
  <si>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</si>
  <si>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</si>
  <si>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</si>
  <si>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</si>
  <si>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</si>
  <si>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</si>
  <si>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</si>
  <si>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</si>
  <si>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</si>
  <si>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</si>
  <si>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</si>
  <si>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</si>
  <si>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</si>
  <si>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</si>
  <si>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</si>
  <si>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</si>
  <si>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</si>
  <si>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</si>
  <si>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</si>
  <si>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</si>
  <si>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</si>
  <si>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</si>
  <si>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</si>
  <si>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</si>
  <si>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</si>
  <si>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</si>
  <si>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</si>
  <si>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</si>
  <si>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</si>
  <si>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</si>
  <si>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</si>
  <si>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</si>
  <si>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</si>
  <si>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</si>
  <si>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</si>
  <si>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</si>
  <si>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</si>
  <si>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</si>
  <si>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</si>
  <si>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</si>
  <si>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</si>
  <si>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</si>
  <si>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</si>
  <si>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</si>
  <si>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</si>
  <si>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</si>
  <si>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</si>
  <si>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</si>
  <si>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</si>
  <si>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</si>
  <si>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</si>
  <si>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</si>
  <si>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</si>
  <si>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</si>
  <si>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</si>
  <si>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</si>
  <si>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</si>
  <si>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</si>
  <si>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</si>
  <si>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</si>
  <si>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</si>
  <si>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</si>
  <si>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</si>
  <si>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</si>
  <si>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</si>
  <si>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</si>
  <si>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</si>
  <si>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</si>
  <si>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</si>
  <si>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</si>
  <si>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</si>
  <si>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</si>
  <si>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</si>
  <si>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</si>
  <si>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</si>
  <si>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</si>
  <si>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</si>
  <si>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</si>
  <si>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</si>
  <si>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</si>
  <si>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</si>
  <si>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</si>
  <si>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</si>
  <si>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</si>
  <si>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</si>
  <si>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</si>
  <si>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</si>
  <si>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</si>
  <si>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</si>
  <si>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</si>
  <si>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</si>
  <si>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</si>
  <si>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</si>
  <si>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</si>
  <si>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</si>
  <si>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</si>
  <si>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</si>
  <si>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</si>
  <si>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</si>
  <si>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</si>
  <si>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</si>
  <si>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</si>
  <si>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</si>
  <si>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</si>
  <si>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</si>
  <si>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</si>
  <si>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</si>
  <si>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</si>
  <si>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</si>
  <si>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</si>
  <si>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</si>
  <si>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</si>
  <si>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</si>
  <si>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</si>
  <si>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</si>
  <si>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</si>
  <si>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</si>
  <si>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</si>
  <si>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</si>
  <si>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</si>
  <si>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</si>
  <si>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</si>
  <si>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</si>
  <si>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</si>
  <si>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</si>
  <si>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</si>
  <si>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</si>
  <si>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</si>
  <si>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</si>
  <si>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</si>
  <si>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</si>
  <si>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</si>
  <si>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</si>
  <si>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</si>
  <si>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</si>
  <si>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</si>
  <si>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</si>
  <si>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</si>
  <si>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</si>
  <si>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</si>
  <si>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</si>
  <si>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</si>
  <si>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</si>
  <si>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</si>
  <si>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</si>
  <si>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</si>
  <si>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</si>
  <si>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</si>
  <si>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</si>
  <si>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</si>
  <si>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</si>
  <si>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</si>
  <si>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</si>
  <si>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</si>
  <si>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</si>
  <si>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</si>
  <si>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</si>
  <si>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</si>
  <si>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</si>
  <si>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</si>
  <si>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</si>
  <si>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</si>
  <si>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</si>
  <si>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</si>
  <si>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</si>
  <si>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</si>
  <si>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</si>
  <si>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</si>
  <si>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</si>
  <si>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</si>
  <si>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</si>
  <si>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</si>
  <si>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</si>
  <si>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</si>
  <si>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</si>
  <si>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</si>
  <si>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</si>
  <si>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</si>
  <si>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</si>
  <si>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</si>
  <si>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</si>
  <si>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</si>
  <si>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</si>
  <si>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</si>
  <si>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</si>
  <si>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</si>
  <si>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</si>
  <si>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</si>
  <si>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</si>
  <si>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</si>
  <si>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</si>
  <si>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</si>
  <si>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</si>
  <si>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</si>
  <si>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</si>
  <si>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</si>
  <si>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</si>
  <si>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</si>
  <si>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</si>
  <si>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</si>
  <si>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</si>
  <si>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</si>
  <si>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</si>
  <si>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</si>
  <si>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</si>
  <si>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</si>
  <si>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</si>
  <si>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</si>
  <si>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</si>
  <si>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</si>
  <si>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</si>
  <si>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</si>
  <si>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</si>
  <si>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</si>
  <si>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</si>
  <si>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</si>
  <si>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</si>
  <si>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</si>
  <si>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</si>
  <si>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</si>
  <si>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</si>
  <si>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</si>
  <si>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</si>
  <si>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</si>
  <si>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</si>
  <si>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</si>
  <si>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</si>
  <si>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</si>
  <si>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</si>
  <si>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</si>
  <si>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</si>
  <si>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</si>
  <si>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</si>
  <si>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</si>
  <si>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</si>
  <si>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</si>
  <si>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</si>
  <si>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</si>
  <si>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</si>
  <si>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</si>
  <si>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</si>
  <si>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</si>
  <si>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</si>
  <si>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</si>
  <si>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</si>
  <si>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</si>
  <si>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</si>
  <si>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</si>
  <si>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</si>
  <si>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</si>
  <si>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</si>
  <si>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</si>
  <si>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</si>
  <si>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</si>
  <si>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</si>
  <si>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</si>
  <si>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</si>
  <si>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</si>
  <si>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</si>
  <si>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</si>
  <si>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</si>
  <si>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</si>
  <si>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</si>
  <si>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</si>
  <si>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</si>
  <si>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</si>
  <si>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</si>
  <si>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</si>
  <si>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</si>
  <si>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</si>
  <si>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</si>
  <si>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</si>
  <si>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</si>
  <si>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</si>
  <si>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</si>
  <si>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</si>
  <si>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</si>
  <si>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</si>
  <si>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</si>
  <si>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</si>
  <si>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</si>
  <si>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</si>
  <si>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</si>
  <si>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</si>
  <si>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</si>
  <si>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</si>
  <si>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</si>
  <si>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</si>
  <si>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</si>
  <si>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</si>
  <si>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</si>
  <si>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</si>
  <si>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</si>
  <si>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</si>
  <si>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</si>
  <si>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</si>
  <si>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</si>
  <si>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</si>
  <si>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</si>
  <si>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</si>
  <si>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</si>
  <si>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</si>
  <si>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</si>
  <si>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</si>
  <si>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</si>
  <si>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</si>
  <si>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</si>
  <si>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</si>
  <si>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</si>
  <si>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</si>
  <si>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</si>
  <si>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</si>
  <si>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</si>
  <si>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</si>
  <si>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</si>
  <si>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</si>
  <si>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</si>
  <si>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</si>
  <si>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</si>
  <si>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</si>
  <si>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</si>
  <si>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</si>
  <si>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</si>
  <si>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</si>
  <si>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</si>
  <si>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</si>
  <si>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</si>
  <si>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</si>
  <si>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</si>
  <si>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</si>
  <si>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</si>
  <si>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</si>
  <si>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</si>
  <si>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</si>
  <si>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</si>
  <si>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</si>
  <si>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</si>
  <si>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</si>
  <si>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</si>
  <si>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</si>
  <si>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</si>
  <si>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</si>
  <si>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</si>
  <si>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</si>
  <si>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</si>
  <si>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</si>
  <si>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</si>
  <si>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</si>
  <si>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</si>
  <si>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</si>
  <si>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</si>
  <si>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</si>
  <si>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</si>
  <si>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</si>
  <si>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</si>
  <si>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</si>
  <si>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</si>
  <si>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</si>
  <si>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</si>
  <si>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</si>
  <si>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</si>
  <si>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</si>
  <si>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</si>
  <si>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</si>
  <si>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</si>
  <si>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</si>
  <si>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</si>
  <si>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</si>
  <si>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</si>
  <si>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</si>
  <si>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</si>
  <si>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</si>
  <si>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</si>
  <si>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</si>
  <si>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</si>
  <si>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</si>
  <si>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</si>
  <si>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</si>
  <si>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</si>
  <si>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</si>
  <si>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</si>
  <si>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</si>
  <si>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</si>
  <si>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</si>
  <si>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</si>
  <si>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</si>
  <si>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</si>
  <si>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</si>
  <si>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</si>
  <si>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</si>
  <si>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</si>
  <si>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</si>
  <si>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</si>
  <si>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</si>
  <si>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</si>
  <si>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</si>
  <si>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</si>
  <si>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</si>
  <si>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</si>
  <si>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</si>
  <si>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</si>
  <si>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</si>
  <si>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</si>
  <si>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</si>
  <si>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</si>
  <si>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</si>
  <si>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</si>
  <si>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</si>
  <si>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</si>
  <si>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</si>
  <si>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</si>
  <si>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</si>
  <si>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</si>
  <si>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</si>
  <si>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</si>
  <si>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</si>
  <si>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</si>
  <si>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</si>
  <si>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</si>
  <si>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</si>
  <si>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</si>
  <si>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</si>
  <si>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</si>
  <si>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</si>
  <si>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</si>
  <si>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</si>
  <si>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</si>
  <si>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</si>
  <si>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</si>
  <si>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</si>
  <si>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</si>
  <si>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</si>
  <si>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</si>
  <si>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</si>
  <si>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</si>
  <si>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</si>
  <si>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</si>
  <si>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</si>
  <si>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</si>
  <si>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</si>
  <si>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</si>
  <si>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</si>
  <si>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</si>
  <si>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</si>
  <si>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</si>
  <si>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</si>
  <si>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</si>
  <si>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</si>
  <si>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</si>
  <si>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</si>
  <si>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</si>
  <si>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</si>
  <si>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</si>
  <si>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</si>
  <si>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</si>
  <si>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</si>
  <si>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</si>
  <si>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</si>
  <si>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</si>
  <si>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</si>
  <si>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</si>
  <si>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</si>
  <si>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</si>
  <si>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</si>
  <si>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</si>
  <si>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</si>
  <si>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</si>
  <si>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</si>
  <si>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</si>
  <si>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</si>
  <si>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</si>
  <si>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</si>
  <si>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</si>
  <si>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</si>
  <si>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</si>
  <si>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</si>
  <si>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</si>
  <si>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</si>
  <si>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</si>
  <si>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</si>
  <si>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</si>
  <si>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</si>
  <si>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</si>
  <si>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</si>
  <si>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</si>
  <si>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</si>
  <si>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</si>
  <si>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</si>
  <si>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</si>
  <si>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</si>
  <si>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</si>
  <si>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</si>
  <si>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</si>
  <si>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</si>
  <si>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</si>
  <si>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</si>
  <si>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</si>
  <si>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</si>
  <si>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</si>
  <si>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</si>
  <si>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</si>
  <si>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</si>
  <si>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</si>
  <si>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</si>
  <si>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</si>
  <si>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</si>
  <si>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</si>
  <si>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</si>
  <si>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</si>
  <si>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</si>
  <si>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</si>
  <si>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</si>
  <si>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</si>
  <si>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</si>
  <si>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</si>
  <si>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</si>
  <si>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</si>
  <si>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</si>
  <si>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</si>
  <si>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</si>
  <si>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</si>
  <si>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</si>
  <si>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</si>
  <si>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</si>
  <si>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</si>
  <si>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</si>
  <si>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</si>
  <si>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</si>
  <si>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</si>
  <si>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</si>
  <si>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</si>
  <si>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</si>
  <si>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</si>
  <si>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</si>
  <si>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</si>
  <si>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</si>
  <si>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</si>
  <si>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</si>
  <si>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</si>
  <si>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</si>
  <si>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</si>
  <si>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</si>
  <si>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</si>
  <si>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</si>
  <si>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</si>
  <si>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</si>
  <si>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</si>
  <si>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</si>
  <si>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</si>
  <si>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</si>
  <si>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</si>
  <si>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</si>
  <si>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</si>
  <si>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</si>
  <si>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</si>
  <si>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</si>
  <si>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</si>
  <si>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</si>
  <si>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</si>
  <si>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</si>
  <si>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</si>
  <si>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</si>
  <si>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</si>
  <si>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</si>
  <si>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</si>
  <si>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</si>
  <si>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</si>
  <si>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</si>
  <si>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</si>
  <si>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</si>
  <si>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</si>
  <si>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</si>
  <si>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</si>
  <si>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</si>
  <si>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</si>
  <si>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</si>
  <si>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</si>
  <si>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</si>
  <si>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</si>
  <si>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</si>
  <si>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</si>
  <si>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</si>
  <si>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</si>
  <si>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</si>
  <si>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</si>
  <si>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</si>
  <si>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</si>
  <si>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</si>
  <si>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</si>
  <si>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</si>
  <si>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</si>
  <si>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</si>
  <si>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</si>
  <si>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</si>
  <si>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</si>
  <si>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</si>
  <si>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</si>
  <si>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</si>
  <si>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</si>
  <si>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</si>
  <si>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</si>
  <si>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</si>
  <si>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</si>
  <si>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</si>
  <si>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</si>
  <si>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</si>
  <si>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</si>
  <si>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</si>
  <si>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</si>
  <si>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</si>
  <si>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</si>
  <si>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</si>
  <si>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</si>
  <si>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</si>
  <si>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</si>
  <si>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</si>
  <si>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</si>
  <si>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</si>
  <si>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</si>
  <si>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</si>
  <si>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</si>
  <si>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</si>
  <si>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</si>
  <si>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</si>
  <si>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</si>
  <si>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</si>
  <si>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</si>
  <si>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</si>
  <si>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</si>
  <si>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</si>
  <si>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</si>
  <si>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</si>
  <si>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</si>
  <si>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</si>
  <si>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</si>
  <si>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</si>
  <si>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</si>
  <si>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</si>
  <si>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</si>
  <si>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</si>
  <si>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</si>
  <si>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</si>
  <si>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</si>
  <si>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</si>
  <si>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</si>
  <si>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</si>
  <si>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</si>
  <si>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</si>
  <si>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</si>
  <si>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</si>
  <si>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</si>
  <si>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</si>
  <si>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</si>
  <si>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</si>
  <si>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</si>
  <si>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</si>
  <si>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</si>
  <si>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</si>
  <si>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</si>
  <si>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</si>
  <si>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</si>
  <si>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</si>
  <si>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</si>
  <si>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</si>
  <si>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</si>
  <si>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</si>
  <si>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</si>
  <si>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</si>
  <si>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</si>
  <si>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</si>
  <si>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</si>
  <si>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</si>
  <si>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</si>
  <si>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</si>
  <si>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</si>
  <si>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</si>
  <si>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</si>
  <si>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</si>
  <si>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</si>
  <si>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</si>
  <si>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</si>
  <si>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</si>
  <si>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</si>
  <si>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</si>
  <si>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</si>
  <si>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</si>
  <si>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</si>
  <si>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</si>
  <si>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</si>
  <si>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</si>
  <si>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</si>
  <si>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</si>
  <si>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</si>
  <si>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</si>
  <si>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</si>
  <si>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</si>
  <si>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</si>
  <si>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</si>
  <si>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</si>
  <si>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</si>
  <si>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</si>
  <si>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</si>
  <si>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</si>
  <si>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</si>
  <si>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</si>
  <si>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</si>
  <si>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</si>
  <si>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</si>
  <si>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</si>
  <si>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</si>
  <si>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</si>
  <si>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</si>
  <si>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</si>
  <si>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</si>
  <si>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</si>
  <si>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</si>
  <si>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</si>
  <si>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</si>
  <si>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</si>
  <si>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</si>
  <si>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</si>
  <si>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</si>
  <si>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</si>
  <si>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</si>
  <si>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</si>
  <si>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</si>
  <si>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</si>
  <si>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</si>
  <si>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</si>
  <si>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</si>
  <si>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</si>
  <si>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</si>
  <si>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</si>
  <si>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</si>
  <si>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</si>
  <si>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</si>
  <si>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</si>
  <si>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</si>
  <si>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</si>
  <si>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</si>
  <si>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</si>
  <si>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</si>
  <si>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</si>
  <si>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</si>
  <si>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</si>
  <si>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</si>
  <si>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</si>
  <si>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</si>
  <si>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</si>
  <si>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</si>
  <si>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</si>
  <si>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</si>
  <si>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</si>
  <si>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</si>
  <si>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</si>
  <si>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</si>
  <si>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</si>
  <si>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</si>
  <si>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</si>
  <si>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</si>
  <si>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</si>
  <si>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</si>
  <si>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</si>
  <si>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</si>
  <si>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</si>
  <si>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</si>
  <si>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</si>
  <si>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</si>
  <si>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</si>
  <si>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</si>
  <si>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</si>
  <si>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</si>
  <si>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</si>
  <si>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</si>
  <si>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</si>
  <si>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</si>
  <si>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</si>
  <si>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</si>
  <si>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</si>
  <si>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</si>
  <si>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</si>
  <si>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</si>
  <si>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</si>
  <si>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</si>
  <si>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</si>
  <si>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</si>
  <si>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</si>
  <si>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</si>
  <si>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</si>
  <si>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</si>
  <si>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</si>
  <si>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</si>
  <si>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</si>
  <si>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</si>
  <si>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</si>
  <si>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</si>
  <si>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</si>
  <si>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</si>
  <si>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</si>
  <si>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</si>
  <si>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</si>
  <si>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</si>
  <si>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</si>
  <si>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</si>
  <si>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</si>
  <si>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</si>
  <si>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</si>
  <si>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</si>
  <si>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</si>
  <si>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</si>
  <si>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</si>
  <si>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</si>
  <si>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</si>
  <si>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</si>
  <si>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</si>
  <si>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</si>
  <si>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</si>
  <si>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</si>
  <si>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</si>
  <si>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</si>
  <si>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</si>
  <si>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</si>
  <si>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</si>
  <si>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</si>
  <si>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</si>
  <si>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</si>
  <si>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</si>
  <si>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</si>
  <si>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</si>
  <si>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</si>
  <si>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</si>
  <si>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</si>
  <si>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</si>
  <si>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</si>
  <si>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</si>
  <si>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</si>
  <si>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</si>
  <si>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</si>
  <si>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</si>
  <si>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</si>
  <si>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</si>
  <si>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</si>
  <si>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</si>
  <si>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</si>
  <si>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</si>
  <si>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</si>
  <si>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</si>
  <si>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</si>
  <si>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</si>
  <si>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</si>
  <si>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</si>
  <si>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</si>
  <si>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</si>
  <si>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</si>
  <si>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</si>
  <si>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</si>
  <si>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</si>
  <si>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</si>
  <si>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</si>
  <si>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</si>
  <si>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</si>
  <si>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</si>
  <si>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</si>
  <si>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</si>
  <si>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</si>
  <si>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</si>
  <si>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</si>
  <si>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</si>
  <si>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</si>
  <si>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</si>
  <si>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</si>
  <si>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</si>
  <si>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</si>
  <si>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</si>
  <si>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</si>
  <si>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</si>
  <si>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</si>
  <si>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</si>
  <si>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</si>
  <si>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</si>
  <si>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</si>
  <si>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</si>
  <si>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</si>
  <si>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</si>
  <si>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</si>
  <si>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</si>
  <si>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</si>
  <si>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</si>
  <si>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</si>
  <si>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</si>
  <si>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</si>
  <si>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</si>
  <si>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</si>
  <si>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</si>
  <si>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</si>
  <si>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</si>
  <si>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</si>
  <si>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</si>
  <si>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</si>
  <si>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</si>
  <si>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</si>
  <si>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</si>
  <si>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</si>
  <si>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</si>
  <si>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</si>
  <si>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</si>
  <si>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</si>
  <si>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</si>
  <si>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</si>
  <si>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</si>
  <si>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</si>
  <si>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</si>
  <si>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</si>
  <si>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</si>
  <si>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</si>
  <si>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</si>
  <si>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</si>
  <si>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</si>
  <si>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</si>
  <si>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</si>
  <si>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</si>
  <si>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</si>
  <si>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</si>
  <si>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</si>
  <si>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</si>
  <si>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</si>
  <si>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</si>
  <si>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</si>
  <si>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</si>
  <si>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</si>
  <si>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</si>
  <si>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</si>
  <si>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</si>
  <si>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</si>
  <si>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</si>
  <si>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</si>
  <si>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</si>
  <si>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</si>
  <si>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</si>
  <si>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</si>
  <si>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</si>
  <si>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</si>
  <si>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</si>
  <si>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</si>
  <si>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</si>
  <si>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</si>
  <si>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</si>
  <si>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</si>
  <si>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</si>
  <si>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</si>
  <si>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</si>
  <si>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</si>
  <si>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</si>
  <si>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</si>
  <si>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</si>
  <si>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</si>
  <si>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</si>
  <si>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</si>
  <si>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</si>
  <si>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</si>
  <si>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</si>
  <si>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</si>
  <si>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</si>
  <si>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</si>
  <si>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</si>
  <si>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</si>
  <si>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</si>
  <si>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</si>
  <si>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</si>
  <si>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</si>
  <si>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</si>
  <si>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</si>
  <si>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</si>
  <si>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</si>
  <si>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</si>
  <si>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</si>
  <si>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</si>
  <si>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</si>
  <si>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</si>
  <si>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</si>
  <si>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</si>
  <si>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</si>
  <si>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</si>
  <si>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</si>
  <si>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</si>
  <si>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</si>
  <si>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</si>
  <si>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</si>
  <si>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</si>
  <si>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</si>
  <si>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</si>
  <si>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</si>
  <si>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</si>
  <si>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</si>
  <si>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</si>
  <si>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</si>
  <si>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</si>
  <si>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</si>
  <si>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</si>
  <si>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</si>
  <si>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</si>
  <si>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</si>
  <si>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</si>
  <si>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</si>
  <si>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</si>
  <si>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</si>
  <si>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</si>
  <si>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</si>
  <si>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</si>
  <si>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</si>
  <si>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</si>
  <si>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</si>
  <si>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</si>
  <si>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</si>
  <si>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</si>
  <si>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</si>
  <si>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</si>
  <si>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</si>
  <si>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</si>
  <si>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</si>
  <si>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</si>
  <si>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</si>
  <si>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</si>
  <si>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</si>
  <si>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</si>
  <si>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</si>
  <si>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</si>
  <si>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</si>
  <si>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</si>
  <si>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</si>
  <si>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</si>
  <si>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</si>
  <si>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</si>
  <si>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</si>
  <si>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</si>
  <si>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</si>
  <si>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</si>
  <si>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</si>
  <si>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</si>
  <si>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</si>
  <si>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</si>
  <si>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</si>
  <si>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</si>
  <si>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</si>
  <si>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</si>
  <si>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</si>
  <si>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</si>
  <si>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</si>
  <si>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</si>
  <si>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</si>
  <si>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</si>
  <si>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</si>
  <si>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</si>
  <si>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</si>
  <si>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</si>
  <si>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</si>
  <si>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</si>
  <si>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</si>
  <si>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</si>
  <si>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</si>
  <si>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</si>
  <si>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</si>
  <si>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</si>
  <si>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</si>
  <si>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</si>
  <si>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</si>
  <si>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</si>
  <si>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</si>
  <si>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</si>
  <si>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</si>
  <si>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</si>
  <si>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</si>
  <si>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</si>
  <si>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</si>
  <si>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</si>
  <si>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</si>
  <si>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</si>
  <si>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</si>
  <si>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</si>
  <si>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</si>
  <si>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</si>
  <si>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</si>
  <si>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</si>
  <si>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</si>
  <si>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</si>
  <si>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</si>
  <si>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</si>
  <si>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</si>
  <si>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</si>
  <si>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</si>
  <si>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</si>
  <si>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</si>
  <si>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</si>
  <si>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</si>
  <si>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</si>
  <si>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</si>
  <si>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</si>
  <si>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</si>
  <si>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</si>
  <si>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</si>
  <si>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</si>
  <si>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</si>
  <si>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</si>
  <si>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</si>
  <si>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</si>
  <si>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</si>
  <si>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</si>
  <si>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</si>
  <si>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</si>
  <si>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</si>
  <si>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</si>
  <si>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</si>
  <si>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</si>
  <si>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</si>
  <si>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</si>
  <si>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</si>
  <si>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</si>
  <si>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</si>
  <si>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</si>
  <si>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</si>
  <si>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</si>
  <si>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</si>
  <si>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</si>
  <si>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</si>
  <si>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</si>
  <si>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</si>
  <si>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</si>
  <si>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</si>
  <si>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</si>
  <si>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</si>
  <si>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</si>
  <si>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</si>
  <si>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</si>
  <si>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</si>
  <si>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</si>
  <si>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</si>
  <si>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</si>
  <si>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</si>
  <si>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</si>
  <si>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</si>
  <si>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</si>
  <si>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</si>
  <si>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</si>
  <si>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</si>
  <si>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</si>
  <si>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</si>
  <si>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</si>
  <si>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</si>
  <si>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</si>
  <si>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</si>
  <si>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</si>
  <si>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</si>
  <si>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</si>
  <si>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</si>
  <si>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</si>
  <si>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</si>
  <si>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</si>
  <si>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</si>
  <si>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</si>
  <si>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</si>
  <si>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</si>
  <si>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</si>
  <si>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</si>
  <si>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</si>
  <si>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</si>
  <si>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</si>
  <si>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</si>
  <si>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</si>
  <si>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</si>
  <si>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</si>
  <si>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</si>
  <si>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</si>
  <si>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</si>
  <si>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</si>
  <si>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</si>
  <si>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</si>
  <si>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</si>
  <si>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</si>
  <si>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</si>
  <si>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</si>
  <si>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</si>
  <si>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</si>
  <si>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</si>
  <si>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</si>
  <si>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</si>
  <si>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</si>
  <si>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</si>
  <si>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</si>
  <si>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</si>
  <si>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</si>
  <si>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</si>
  <si>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</si>
  <si>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</si>
  <si>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</si>
  <si>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</si>
  <si>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</si>
  <si>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</si>
  <si>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</si>
  <si>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</si>
  <si>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</si>
  <si>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</si>
  <si>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</si>
  <si>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</si>
  <si>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</si>
  <si>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</si>
  <si>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</si>
  <si>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</si>
  <si>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</si>
  <si>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</si>
  <si>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</si>
  <si>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</si>
  <si>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</si>
  <si>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</si>
  <si>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</si>
  <si>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</si>
  <si>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</si>
  <si>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</si>
  <si>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</si>
  <si>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</si>
  <si>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</si>
  <si>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</si>
  <si>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</si>
  <si>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</si>
  <si>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</si>
  <si>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</si>
  <si>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</si>
  <si>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</si>
  <si>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</si>
  <si>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</si>
  <si>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</si>
  <si>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</si>
  <si>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</si>
  <si>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</si>
  <si>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</si>
  <si>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</si>
  <si>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</si>
  <si>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</si>
  <si>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</si>
  <si>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</si>
  <si>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</si>
  <si>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</si>
  <si>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</si>
  <si>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</si>
  <si>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</si>
  <si>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</si>
  <si>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</si>
  <si>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</si>
  <si>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</si>
  <si>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</si>
  <si>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</si>
  <si>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</si>
  <si>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</si>
  <si>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</si>
  <si>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</si>
  <si>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</si>
  <si>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</si>
  <si>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</si>
  <si>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</si>
  <si>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</si>
  <si>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</si>
  <si>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</si>
  <si>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</si>
  <si>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</si>
  <si>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</si>
  <si>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</si>
  <si>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</si>
  <si>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</si>
  <si>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</si>
  <si>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</si>
  <si>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</si>
  <si>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</si>
  <si>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</si>
  <si>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</si>
  <si>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</si>
  <si>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</si>
  <si>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</si>
  <si>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</si>
  <si>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</si>
  <si>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</si>
  <si>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</si>
  <si>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</si>
  <si>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</si>
  <si>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</si>
  <si>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</si>
  <si>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</si>
  <si>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</si>
  <si>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</si>
  <si>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</si>
  <si>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</si>
  <si>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</si>
  <si>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</si>
  <si>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</si>
  <si>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</si>
  <si>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</si>
  <si>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</si>
  <si>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</si>
  <si>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</si>
  <si>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</si>
  <si>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</si>
  <si>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</si>
  <si>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</si>
  <si>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</si>
  <si>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</si>
  <si>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</si>
  <si>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</si>
  <si>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</si>
  <si>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</si>
  <si>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</si>
  <si>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</si>
  <si>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</si>
  <si>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</si>
  <si>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</si>
  <si>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</si>
  <si>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</si>
  <si>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</si>
  <si>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</si>
  <si>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</si>
  <si>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</si>
  <si>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</si>
  <si>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</si>
  <si>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</si>
  <si>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</si>
  <si>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</si>
  <si>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</si>
  <si>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</si>
  <si>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</si>
  <si>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</si>
  <si>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</si>
  <si>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</si>
  <si>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</si>
  <si>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</si>
  <si>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</si>
  <si>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</si>
  <si>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</si>
  <si>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</si>
  <si>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</si>
  <si>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</si>
  <si>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</si>
  <si>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</si>
  <si>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</si>
  <si>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</si>
  <si>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</si>
  <si>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</si>
  <si>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</si>
  <si>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</si>
  <si>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</si>
  <si>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</si>
  <si>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</si>
  <si>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</si>
  <si>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</si>
  <si>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</si>
  <si>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</si>
  <si>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</si>
  <si>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</si>
  <si>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</si>
  <si>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</si>
  <si>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</si>
  <si>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</si>
  <si>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</si>
  <si>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</si>
  <si>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</si>
  <si>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</si>
  <si>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</si>
  <si>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</si>
  <si>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</si>
  <si>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</si>
  <si>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</si>
  <si>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</si>
  <si>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</si>
  <si>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</si>
  <si>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</si>
  <si>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</si>
  <si>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</si>
  <si>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</si>
  <si>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</si>
  <si>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</si>
  <si>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</si>
  <si>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</si>
  <si>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</si>
  <si>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</si>
  <si>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</si>
  <si>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</si>
  <si>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</si>
  <si>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</si>
  <si>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</si>
  <si>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</si>
  <si>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</si>
  <si>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</si>
  <si>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</si>
  <si>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</si>
  <si>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</si>
  <si>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</si>
  <si>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</si>
  <si>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</si>
  <si>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</si>
  <si>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</si>
  <si>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</si>
  <si>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</si>
  <si>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</si>
  <si>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</si>
  <si>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</si>
  <si>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</si>
  <si>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</si>
  <si>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</si>
  <si>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</si>
  <si>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</si>
  <si>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</si>
  <si>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</si>
  <si>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</si>
  <si>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</si>
  <si>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</si>
  <si>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</si>
  <si>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</si>
  <si>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</si>
  <si>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</si>
  <si>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</si>
  <si>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</si>
  <si>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</si>
  <si>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</si>
  <si>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</si>
  <si>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</si>
  <si>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</si>
  <si>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</si>
  <si>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</si>
  <si>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</si>
  <si>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</si>
  <si>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</si>
  <si>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</si>
  <si>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</si>
  <si>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</si>
  <si>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</si>
  <si>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</si>
  <si>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</si>
  <si>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</si>
  <si>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</si>
  <si>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</si>
  <si>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</si>
  <si>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</si>
  <si>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</si>
  <si>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</si>
  <si>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</si>
  <si>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</si>
  <si>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</si>
  <si>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</si>
  <si>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</si>
  <si>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</si>
  <si>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</si>
  <si>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</si>
  <si>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</si>
  <si>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</si>
  <si>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</si>
  <si>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</si>
  <si>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</si>
  <si>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</si>
  <si>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</si>
  <si>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</si>
  <si>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</si>
  <si>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</si>
  <si>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</si>
  <si>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</si>
  <si>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</si>
  <si>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</si>
  <si>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</si>
  <si>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</si>
  <si>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</si>
  <si>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</si>
  <si>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</si>
  <si>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</si>
  <si>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</si>
  <si>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</si>
  <si>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</si>
  <si>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</si>
  <si>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</si>
  <si>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</si>
  <si>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</si>
  <si>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</si>
  <si>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</si>
  <si>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</si>
  <si>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</si>
  <si>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</si>
  <si>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</si>
  <si>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</si>
  <si>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</si>
  <si>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</si>
  <si>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</si>
  <si>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</si>
  <si>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</si>
  <si>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</si>
  <si>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</si>
  <si>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</si>
  <si>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</si>
  <si>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</si>
  <si>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</si>
  <si>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</si>
  <si>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</si>
  <si>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</si>
  <si>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</si>
  <si>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</si>
  <si>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</si>
  <si>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</si>
  <si>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</si>
  <si>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</si>
  <si>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</si>
  <si>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</si>
  <si>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</si>
  <si>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</si>
  <si>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</si>
  <si>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</si>
  <si>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</si>
  <si>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</si>
  <si>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</si>
  <si>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</si>
  <si>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</si>
  <si>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</si>
  <si>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</si>
  <si>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</si>
  <si>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</si>
  <si>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</si>
  <si>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</si>
  <si>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</si>
  <si>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</si>
  <si>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</si>
  <si>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</si>
  <si>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</si>
  <si>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</si>
  <si>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</si>
  <si>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</si>
  <si>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</si>
  <si>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</si>
  <si>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</si>
  <si>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</si>
  <si>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</si>
  <si>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</si>
  <si>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</si>
  <si>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</si>
  <si>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</si>
  <si>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</si>
  <si>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</si>
  <si>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</si>
  <si>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</si>
  <si>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</si>
  <si>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</si>
  <si>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</si>
  <si>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</si>
  <si>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</si>
  <si>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</si>
  <si>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</si>
  <si>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</si>
  <si>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</si>
  <si>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</si>
  <si>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</si>
  <si>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</si>
  <si>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</si>
  <si>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</si>
  <si>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</si>
  <si>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</si>
  <si>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</si>
  <si>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</si>
  <si>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</si>
  <si>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</si>
  <si>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</si>
  <si>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</si>
  <si>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</si>
  <si>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</si>
  <si>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</si>
  <si>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</si>
  <si>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</si>
  <si>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</si>
  <si>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</si>
  <si>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</si>
  <si>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</si>
  <si>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</si>
  <si>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</si>
  <si>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</si>
  <si>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</si>
  <si>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</si>
  <si>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</si>
  <si>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</si>
  <si>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</si>
  <si>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</si>
  <si>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</si>
  <si>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</si>
  <si>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</si>
  <si>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</si>
  <si>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</si>
  <si>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</si>
  <si>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</si>
  <si>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</si>
  <si>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</si>
  <si>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</si>
  <si>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</si>
  <si>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</si>
  <si>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</si>
  <si>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</si>
  <si>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</si>
  <si>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</si>
  <si>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</si>
  <si>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</si>
  <si>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</si>
  <si>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</si>
  <si>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</si>
  <si>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</si>
  <si>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</si>
  <si>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</si>
  <si>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</si>
  <si>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</si>
  <si>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</si>
  <si>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</si>
  <si>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</si>
  <si>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</si>
  <si>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</si>
  <si>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</si>
  <si>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</si>
  <si>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</si>
  <si>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</si>
  <si>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</si>
  <si>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</si>
  <si>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</si>
  <si>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</si>
  <si>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</si>
  <si>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</si>
  <si>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</si>
  <si>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</si>
  <si>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</si>
  <si>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</si>
  <si>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</si>
  <si>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</si>
  <si>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</si>
  <si>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</si>
  <si>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</si>
  <si>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</si>
  <si>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</si>
  <si>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</si>
  <si>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</si>
  <si>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</si>
  <si>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</si>
  <si>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</si>
  <si>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</si>
  <si>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</si>
  <si>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</si>
  <si>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</si>
  <si>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</si>
  <si>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</si>
  <si>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</si>
  <si>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</si>
  <si>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</si>
  <si>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</si>
  <si>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</si>
  <si>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</si>
  <si>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</si>
  <si>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</si>
  <si>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</si>
  <si>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</si>
  <si>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</si>
  <si>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</si>
  <si>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</si>
  <si>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</si>
  <si>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</si>
  <si>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</si>
  <si>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</si>
  <si>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</si>
  <si>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</si>
  <si>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</si>
  <si>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</si>
  <si>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</si>
  <si>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</si>
  <si>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</si>
  <si>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</si>
  <si>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</si>
  <si>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</si>
  <si>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</si>
  <si>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</si>
  <si>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</si>
  <si>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</si>
  <si>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</si>
  <si>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</si>
  <si>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</si>
  <si>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</si>
  <si>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</si>
  <si>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</si>
  <si>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</si>
  <si>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</si>
  <si>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</si>
  <si>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</si>
  <si>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</si>
  <si>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</si>
  <si>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</si>
  <si>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</si>
  <si>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</si>
  <si>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</si>
  <si>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</si>
  <si>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</si>
  <si>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</si>
  <si>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</si>
  <si>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</si>
  <si>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</si>
  <si>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</si>
  <si>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</si>
  <si>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</si>
  <si>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</si>
  <si>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</si>
  <si>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</si>
  <si>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</si>
  <si>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</si>
  <si>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</si>
  <si>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</si>
  <si>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</si>
  <si>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</si>
  <si>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</si>
  <si>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</si>
  <si>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</si>
  <si>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</si>
  <si>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</si>
  <si>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</si>
  <si>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</si>
  <si>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</si>
  <si>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</si>
  <si>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</si>
  <si>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</si>
  <si>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</si>
  <si>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</si>
  <si>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</si>
  <si>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</si>
  <si>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</si>
  <si>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</si>
  <si>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</si>
  <si>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</si>
  <si>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</si>
  <si>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</si>
  <si>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</si>
  <si>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</si>
  <si>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</si>
  <si>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</si>
  <si>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</si>
  <si>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</si>
  <si>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</si>
  <si>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</si>
  <si>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</si>
  <si>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</si>
  <si>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</si>
  <si>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</si>
  <si>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</si>
  <si>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</si>
  <si>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</si>
  <si>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</si>
  <si>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</si>
  <si>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</si>
  <si>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</si>
  <si>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</si>
  <si>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</si>
  <si>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</si>
  <si>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</si>
  <si>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</si>
  <si>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</si>
  <si>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</si>
  <si>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</si>
  <si>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</si>
  <si>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</si>
  <si>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</si>
  <si>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</si>
  <si>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</si>
  <si>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</si>
  <si>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</si>
  <si>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</si>
  <si>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</si>
  <si>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</si>
  <si>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</si>
  <si>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</si>
  <si>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</si>
  <si>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</si>
  <si>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</si>
  <si>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</si>
  <si>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</si>
  <si>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</si>
  <si>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</si>
  <si>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</si>
  <si>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</si>
  <si>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</si>
  <si>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</si>
  <si>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</si>
  <si>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</si>
  <si>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</si>
  <si>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</si>
  <si>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</si>
  <si>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</si>
  <si>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</si>
  <si>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</si>
  <si>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</si>
  <si>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</si>
  <si>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</si>
  <si>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</si>
  <si>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</si>
  <si>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</si>
  <si>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</si>
  <si>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</si>
  <si>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</si>
  <si>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</si>
  <si>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</si>
  <si>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</si>
  <si>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</si>
  <si>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</si>
  <si>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</si>
  <si>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</si>
  <si>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</si>
  <si>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</si>
  <si>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</si>
  <si>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</si>
  <si>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</si>
  <si>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</si>
  <si>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</si>
  <si>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</si>
  <si>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</si>
  <si>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</si>
  <si>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</si>
  <si>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</si>
  <si>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</si>
  <si>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</si>
  <si>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</si>
  <si>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</si>
  <si>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</si>
  <si>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</si>
  <si>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</si>
  <si>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</si>
  <si>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</si>
  <si>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</si>
  <si>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</si>
  <si>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</si>
  <si>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</si>
  <si>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</si>
  <si>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</si>
  <si>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</si>
  <si>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</si>
  <si>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</si>
  <si>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</si>
  <si>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</si>
  <si>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</si>
  <si>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</si>
  <si>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</si>
  <si>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</si>
  <si>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</si>
  <si>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</si>
  <si>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</si>
  <si>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</si>
  <si>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</si>
  <si>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</si>
  <si>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</si>
  <si>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</si>
  <si>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</si>
  <si>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</si>
  <si>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</si>
  <si>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</si>
  <si>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</si>
  <si>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</si>
  <si>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</si>
  <si>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</si>
  <si>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</si>
  <si>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</si>
  <si>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</si>
  <si>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</si>
  <si>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</si>
  <si>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</si>
  <si>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</si>
  <si>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</si>
  <si>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</si>
  <si>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</si>
  <si>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</si>
  <si>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</si>
  <si>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</si>
  <si>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</si>
  <si>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</si>
  <si>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</si>
  <si>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</si>
  <si>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</si>
  <si>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</si>
  <si>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</si>
  <si>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</si>
  <si>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</si>
  <si>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</si>
  <si>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</si>
  <si>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</si>
  <si>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</si>
  <si>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</si>
  <si>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</si>
  <si>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</si>
  <si>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</si>
  <si>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</si>
  <si>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</si>
  <si>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</si>
  <si>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</si>
  <si>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</si>
  <si>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</si>
  <si>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</si>
  <si>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</si>
  <si>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</si>
  <si>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</si>
  <si>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</si>
  <si>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</si>
  <si>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</si>
  <si>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</si>
  <si>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</si>
  <si>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</si>
  <si>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</si>
  <si>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</si>
  <si>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</si>
  <si>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</si>
  <si>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</si>
  <si>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</si>
  <si>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</si>
  <si>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</si>
  <si>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</si>
  <si>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</si>
  <si>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</si>
  <si>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</si>
  <si>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</si>
  <si>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</si>
  <si>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</si>
  <si>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</si>
  <si>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</si>
  <si>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</si>
  <si>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</si>
  <si>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</si>
  <si>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</si>
  <si>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</si>
  <si>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</si>
  <si>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</si>
  <si>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</si>
  <si>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</si>
  <si>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</si>
  <si>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</si>
  <si>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</si>
  <si>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</si>
  <si>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</si>
  <si>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</si>
  <si>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</si>
  <si>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</si>
  <si>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</si>
  <si>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</si>
  <si>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</si>
  <si>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</si>
  <si>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</si>
  <si>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</si>
  <si>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</si>
  <si>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</si>
  <si>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</si>
  <si>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</si>
  <si>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</si>
  <si>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</si>
  <si>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</si>
  <si>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</si>
  <si>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</si>
  <si>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</si>
  <si>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</si>
  <si>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</si>
  <si>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</si>
  <si>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</si>
  <si>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</si>
  <si>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</si>
  <si>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</si>
  <si>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</si>
  <si>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</si>
  <si>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</si>
  <si>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</si>
  <si>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</si>
  <si>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</si>
  <si>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</si>
  <si>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</si>
  <si>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</si>
  <si>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</si>
  <si>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</si>
  <si>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</si>
  <si>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</si>
  <si>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</si>
  <si>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</si>
  <si>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</si>
  <si>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</si>
  <si>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</si>
  <si>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</si>
  <si>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</si>
  <si>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</si>
  <si>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</si>
  <si>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</si>
  <si>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</si>
  <si>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</si>
  <si>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</si>
  <si>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</si>
  <si>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</si>
  <si>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</si>
  <si>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</si>
  <si>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</si>
  <si>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</si>
  <si>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</si>
  <si>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</si>
  <si>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</si>
  <si>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</si>
  <si>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</si>
  <si>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</si>
  <si>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</si>
  <si>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</si>
  <si>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</si>
  <si>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</si>
  <si>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</si>
  <si>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</si>
  <si>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</si>
  <si>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</si>
  <si>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</si>
  <si>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</si>
  <si>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</si>
  <si>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</si>
  <si>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</si>
  <si>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</si>
  <si>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</si>
  <si>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</si>
  <si>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</si>
  <si>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</si>
  <si>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</si>
  <si>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</si>
  <si>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</si>
  <si>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</si>
  <si>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</si>
  <si>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</si>
  <si>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</si>
  <si>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</si>
  <si>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</si>
  <si>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</si>
  <si>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</si>
  <si>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</si>
  <si>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</si>
  <si>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</si>
  <si>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</si>
  <si>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</si>
  <si>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</si>
  <si>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</si>
  <si>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</si>
  <si>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</si>
  <si>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</si>
  <si>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</si>
  <si>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</si>
  <si>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</si>
  <si>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</si>
  <si>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</si>
  <si>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</si>
  <si>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</si>
  <si>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</si>
  <si>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</si>
  <si>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</si>
  <si>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</si>
  <si>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</si>
  <si>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</si>
  <si>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</si>
  <si>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</si>
  <si>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</si>
  <si>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</si>
  <si>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</si>
  <si>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</si>
  <si>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</si>
  <si>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</si>
  <si>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</si>
  <si>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</si>
  <si>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</si>
  <si>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</si>
  <si>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</si>
  <si>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</si>
  <si>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</si>
  <si>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</si>
  <si>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</si>
  <si>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</si>
  <si>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</si>
  <si>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</si>
  <si>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</si>
  <si>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</si>
  <si>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</si>
  <si>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</si>
  <si>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</si>
  <si>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</si>
  <si>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</si>
  <si>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</si>
  <si>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</si>
  <si>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</si>
  <si>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</si>
  <si>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</si>
  <si>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</si>
  <si>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</si>
  <si>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</si>
  <si>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</si>
  <si>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</si>
  <si>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</si>
  <si>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</si>
  <si>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</si>
  <si>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</si>
  <si>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</si>
  <si>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</si>
  <si>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</si>
  <si>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</si>
  <si>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</si>
  <si>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</si>
  <si>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</si>
  <si>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</si>
  <si>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</si>
  <si>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</si>
  <si>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</si>
  <si>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</si>
  <si>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</si>
  <si>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</si>
  <si>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</si>
  <si>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</si>
  <si>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</si>
  <si>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</si>
  <si>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</si>
  <si>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</si>
  <si>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</si>
  <si>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</si>
  <si>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</si>
  <si>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</si>
  <si>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</si>
  <si>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</si>
  <si>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</si>
  <si>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</si>
  <si>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</si>
  <si>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</si>
  <si>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</si>
  <si>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</si>
  <si>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</si>
  <si>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</si>
  <si>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</si>
  <si>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</si>
  <si>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</si>
  <si>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</si>
  <si>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</si>
  <si>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</si>
  <si>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</si>
  <si>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</si>
  <si>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</si>
  <si>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</si>
  <si>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</si>
  <si>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</si>
  <si>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</si>
  <si>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</si>
  <si>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</si>
  <si>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</si>
  <si>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</si>
  <si>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</si>
  <si>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</si>
  <si>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</si>
  <si>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</si>
  <si>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</si>
  <si>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</si>
  <si>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</si>
  <si>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</si>
  <si>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</si>
  <si>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</si>
  <si>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</si>
  <si>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</si>
  <si>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</si>
  <si>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</si>
  <si>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</si>
  <si>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</si>
  <si>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</si>
  <si>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</si>
  <si>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</si>
  <si>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</si>
  <si>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</si>
  <si>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</si>
  <si>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</si>
  <si>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</si>
  <si>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</si>
  <si>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</si>
  <si>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</si>
  <si>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</si>
  <si>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</si>
  <si>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</si>
  <si>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</si>
  <si>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</si>
  <si>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</si>
  <si>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</si>
  <si>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</si>
  <si>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</si>
  <si>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</si>
  <si>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</si>
  <si>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</si>
  <si>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</si>
  <si>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</si>
  <si>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</si>
  <si>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</si>
  <si>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</si>
  <si>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</si>
  <si>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</si>
  <si>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</si>
  <si>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</si>
  <si>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</si>
  <si>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</si>
  <si>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</si>
  <si>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</si>
  <si>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</si>
  <si>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</si>
  <si>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</si>
  <si>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</si>
  <si>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</si>
  <si>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</si>
  <si>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</si>
  <si>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</si>
  <si>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</si>
  <si>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</si>
  <si>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</si>
  <si>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</si>
  <si>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</si>
  <si>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</si>
  <si>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</si>
  <si>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</si>
  <si>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</si>
  <si>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</si>
  <si>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</si>
  <si>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</si>
  <si>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</si>
  <si>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</si>
  <si>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</si>
  <si>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</si>
  <si>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</si>
  <si>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</si>
  <si>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</si>
  <si>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</si>
  <si>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</si>
  <si>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</si>
  <si>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</si>
  <si>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</si>
  <si>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</si>
  <si>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</si>
  <si>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</si>
  <si>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</si>
  <si>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</si>
  <si>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</si>
  <si>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</si>
  <si>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</si>
  <si>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</si>
  <si>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</si>
  <si>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</si>
  <si>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</si>
  <si>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</si>
  <si>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</si>
  <si>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</si>
  <si>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</si>
  <si>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</si>
  <si>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</si>
  <si>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</si>
  <si>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</si>
  <si>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</si>
  <si>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</si>
  <si>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</si>
  <si>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</si>
  <si>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</si>
  <si>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</si>
  <si>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</si>
  <si>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</si>
  <si>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</si>
  <si>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</si>
  <si>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</si>
  <si>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</si>
  <si>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</si>
  <si>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</si>
  <si>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</si>
  <si>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</si>
  <si>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</si>
  <si>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</si>
  <si>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</si>
  <si>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</si>
  <si>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</si>
  <si>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</si>
  <si>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</si>
  <si>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</si>
  <si>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</si>
  <si>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</si>
  <si>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</si>
  <si>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</si>
  <si>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</si>
  <si>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</si>
  <si>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</si>
  <si>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</si>
  <si>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</si>
  <si>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</si>
  <si>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</si>
  <si>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</si>
  <si>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</si>
  <si>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</si>
  <si>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</si>
  <si>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</si>
  <si>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</si>
  <si>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</si>
  <si>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</si>
  <si>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</si>
  <si>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</si>
  <si>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</si>
  <si>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</si>
  <si>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</si>
  <si>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</si>
  <si>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</si>
  <si>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</si>
  <si>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</si>
  <si>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</si>
  <si>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</si>
  <si>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</si>
  <si>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</si>
  <si>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</si>
  <si>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</si>
  <si>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</si>
  <si>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</si>
  <si>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</si>
  <si>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</si>
  <si>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</si>
  <si>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</si>
  <si>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</si>
  <si>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</si>
  <si>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</si>
  <si>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</si>
  <si>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</si>
  <si>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</si>
  <si>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</si>
  <si>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</si>
  <si>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</si>
  <si>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</si>
  <si>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</si>
  <si>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</si>
  <si>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</si>
  <si>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</si>
  <si>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</si>
  <si>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</si>
  <si>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</si>
  <si>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</si>
  <si>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</si>
  <si>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</si>
  <si>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</si>
  <si>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</si>
  <si>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</si>
  <si>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</si>
  <si>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</si>
  <si>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</si>
  <si>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</si>
  <si>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</si>
  <si>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</si>
  <si>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</si>
  <si>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</si>
  <si>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</si>
  <si>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</si>
  <si>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</si>
  <si>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</si>
  <si>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</si>
  <si>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</si>
  <si>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</si>
  <si>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</si>
  <si>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</si>
  <si>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</si>
  <si>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</si>
  <si>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</si>
  <si>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</si>
  <si>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</si>
  <si>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</si>
  <si>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</si>
  <si>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</si>
  <si>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</si>
  <si>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</si>
  <si>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</si>
  <si>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</si>
  <si>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</si>
  <si>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</si>
  <si>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</si>
  <si>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</si>
  <si>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</si>
  <si>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</si>
  <si>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</si>
  <si>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</si>
  <si>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</si>
  <si>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</si>
  <si>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</si>
  <si>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</si>
  <si>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</si>
  <si>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</si>
  <si>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</si>
  <si>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</si>
  <si>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</si>
  <si>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</si>
  <si>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</si>
  <si>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</si>
  <si>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</si>
  <si>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</si>
  <si>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</si>
  <si>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</si>
  <si>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</si>
  <si>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</si>
  <si>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</si>
  <si>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</si>
  <si>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</si>
  <si>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</si>
  <si>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</si>
  <si>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</si>
  <si>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</si>
  <si>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</si>
  <si>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</si>
  <si>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</si>
  <si>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</si>
  <si>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</si>
  <si>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</si>
  <si>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</si>
  <si>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</si>
  <si>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</si>
  <si>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</si>
  <si>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</si>
  <si>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</si>
  <si>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</si>
  <si>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</si>
  <si>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</si>
  <si>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</si>
  <si>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</si>
  <si>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</si>
  <si>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</si>
  <si>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</si>
  <si>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</si>
  <si>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</si>
  <si>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</si>
  <si>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</si>
  <si>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</si>
  <si>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</si>
  <si>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</si>
  <si>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</si>
  <si>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</si>
  <si>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</si>
  <si>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</si>
  <si>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</si>
  <si>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</si>
  <si>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</si>
  <si>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</si>
  <si>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</si>
  <si>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</si>
  <si>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</si>
  <si>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</si>
  <si>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</si>
  <si>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</si>
  <si>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</si>
  <si>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</si>
  <si>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</si>
  <si>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</si>
  <si>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</si>
  <si>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</si>
  <si>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</si>
  <si>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</si>
  <si>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</si>
  <si>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</si>
  <si>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</si>
  <si>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</si>
  <si>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</si>
  <si>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</si>
  <si>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</si>
  <si>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</si>
  <si>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</si>
  <si>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</si>
  <si>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</si>
  <si>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</si>
  <si>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</si>
  <si>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</si>
  <si>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</si>
  <si>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</si>
  <si>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</si>
  <si>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</si>
  <si>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</si>
  <si>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</si>
  <si>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</si>
  <si>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</si>
  <si>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</si>
  <si>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</si>
  <si>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</si>
  <si>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</si>
  <si>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</si>
  <si>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</si>
  <si>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</si>
  <si>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</si>
  <si>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</si>
  <si>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</si>
  <si>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</si>
  <si>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</si>
  <si>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</si>
  <si>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</si>
  <si>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</si>
  <si>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</si>
  <si>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</si>
  <si>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</si>
  <si>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</si>
  <si>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</si>
  <si>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</si>
  <si>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</si>
  <si>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</si>
  <si>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</si>
  <si>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</si>
  <si>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</si>
  <si>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</si>
  <si>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</si>
  <si>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</si>
  <si>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</si>
  <si>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</si>
  <si>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</si>
  <si>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</si>
  <si>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</si>
  <si>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</si>
  <si>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</si>
  <si>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</si>
  <si>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</si>
  <si>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</si>
  <si>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</si>
  <si>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</si>
  <si>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</si>
  <si>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</si>
  <si>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</si>
  <si>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</si>
  <si>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</si>
  <si>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</si>
  <si>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</si>
  <si>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</si>
  <si>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</si>
  <si>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</si>
  <si>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</si>
  <si>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</si>
  <si>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</si>
  <si>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</si>
  <si>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</si>
  <si>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</si>
  <si>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</si>
  <si>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</si>
  <si>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</si>
  <si>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</si>
  <si>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</si>
  <si>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</si>
  <si>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</si>
  <si>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</si>
  <si>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</si>
  <si>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</si>
  <si>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</si>
  <si>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</si>
  <si>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</si>
  <si>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</si>
  <si>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</si>
  <si>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</si>
  <si>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</si>
  <si>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</si>
  <si>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</si>
  <si>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</si>
  <si>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</si>
  <si>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</si>
  <si>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</si>
  <si>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</si>
  <si>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</si>
  <si>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</si>
  <si>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</si>
  <si>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</si>
  <si>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</si>
  <si>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</si>
  <si>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</si>
  <si>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</si>
  <si>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</si>
  <si>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</si>
  <si>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</si>
  <si>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</si>
  <si>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</si>
  <si>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</si>
  <si>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</si>
  <si>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</si>
  <si>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</si>
  <si>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</si>
  <si>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</si>
  <si>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</si>
  <si>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</si>
  <si>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</si>
  <si>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</si>
  <si>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</si>
  <si>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</si>
  <si>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</si>
  <si>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</si>
  <si>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</si>
  <si>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</si>
  <si>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</si>
  <si>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</si>
  <si>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</si>
  <si>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</si>
  <si>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</si>
  <si>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</si>
  <si>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</si>
  <si>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</si>
  <si>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</si>
  <si>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</si>
  <si>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</si>
  <si>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</si>
  <si>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</si>
  <si>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</si>
  <si>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</si>
  <si>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</si>
  <si>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</si>
  <si>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</si>
  <si>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</si>
  <si>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</si>
  <si>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</si>
  <si>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</si>
  <si>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</si>
  <si>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</si>
  <si>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</si>
  <si>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</si>
  <si>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</si>
  <si>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</si>
  <si>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</si>
  <si>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</si>
  <si>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</si>
  <si>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</si>
  <si>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</si>
  <si>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</si>
  <si>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</si>
  <si>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</si>
  <si>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</si>
  <si>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</si>
  <si>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</si>
  <si>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</si>
  <si>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</si>
  <si>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</si>
  <si>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</si>
  <si>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</si>
  <si>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</si>
  <si>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</si>
  <si>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</si>
  <si>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</si>
  <si>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</si>
  <si>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</si>
  <si>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</si>
  <si>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</si>
  <si>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</si>
  <si>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</si>
  <si>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</si>
  <si>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</si>
  <si>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</si>
  <si>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</si>
  <si>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</si>
  <si>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</si>
  <si>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</si>
  <si>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</si>
  <si>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</si>
  <si>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</si>
  <si>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</si>
  <si>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</si>
  <si>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</si>
  <si>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</si>
  <si>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</si>
  <si>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</si>
  <si>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</si>
  <si>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</si>
  <si>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</si>
  <si>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</si>
  <si>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</si>
  <si>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</si>
  <si>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</si>
  <si>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</si>
  <si>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</si>
  <si>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</si>
  <si>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</si>
  <si>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</si>
  <si>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</si>
  <si>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</si>
  <si>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</si>
  <si>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</si>
  <si>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</si>
  <si>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</si>
  <si>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</si>
  <si>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</si>
  <si>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</si>
  <si>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</si>
  <si>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</si>
  <si>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</si>
  <si>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</si>
  <si>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</si>
  <si>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</si>
  <si>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</si>
  <si>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</si>
  <si>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</si>
  <si>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</si>
  <si>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</si>
  <si>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</si>
  <si>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</si>
  <si>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</si>
  <si>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</si>
  <si>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</si>
  <si>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</si>
  <si>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</si>
  <si>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</si>
  <si>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</si>
  <si>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</si>
  <si>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</si>
  <si>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</si>
  <si>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</si>
  <si>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</si>
  <si>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</si>
  <si>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</si>
  <si>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</si>
  <si>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</si>
  <si>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</si>
  <si>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</si>
  <si>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</si>
  <si>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</si>
  <si>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</si>
  <si>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</si>
  <si>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</si>
  <si>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</si>
  <si>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</si>
  <si>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</si>
  <si>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</si>
  <si>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</si>
  <si>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</si>
  <si>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</si>
  <si>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</si>
  <si>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</si>
  <si>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</si>
  <si>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</si>
  <si>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</si>
  <si>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</si>
  <si>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</si>
  <si>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</si>
  <si>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</si>
  <si>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</si>
  <si>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</si>
  <si>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</si>
  <si>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</si>
  <si>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</si>
  <si>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</si>
  <si>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</si>
  <si>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</si>
  <si>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</si>
  <si>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</si>
  <si>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</si>
  <si>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</si>
  <si>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</si>
  <si>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</si>
  <si>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</si>
  <si>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</si>
  <si>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</si>
  <si>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</si>
  <si>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</si>
  <si>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</si>
  <si>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</si>
  <si>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</si>
  <si>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</si>
  <si>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</si>
  <si>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</si>
  <si>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</si>
  <si>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</si>
  <si>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</si>
  <si>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</si>
  <si>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</si>
  <si>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</si>
  <si>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</si>
  <si>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</si>
  <si>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</si>
  <si>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</si>
  <si>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</si>
  <si>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</si>
  <si>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</si>
  <si>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</si>
  <si>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</si>
  <si>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</si>
  <si>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</si>
  <si>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</si>
  <si>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</si>
  <si>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</si>
  <si>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</si>
  <si>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</si>
  <si>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</si>
  <si>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</si>
  <si>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</si>
  <si>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</si>
  <si>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</si>
  <si>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</si>
  <si>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</si>
  <si>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</si>
  <si>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</si>
  <si>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</si>
  <si>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</si>
  <si>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</si>
  <si>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</si>
  <si>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</si>
  <si>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</si>
  <si>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</si>
  <si>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</si>
  <si>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</si>
  <si>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</si>
  <si>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</si>
  <si>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</si>
  <si>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</si>
  <si>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</si>
  <si>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</si>
  <si>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</si>
  <si>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</si>
  <si>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</si>
  <si>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</si>
  <si>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</si>
  <si>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</si>
  <si>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</si>
  <si>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</si>
  <si>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</si>
  <si>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</si>
  <si>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</si>
  <si>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</si>
  <si>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</si>
  <si>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</si>
  <si>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</si>
  <si>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</si>
  <si>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</si>
  <si>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</si>
  <si>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</si>
  <si>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</si>
  <si>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</si>
  <si>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</si>
  <si>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</si>
  <si>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</si>
  <si>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</si>
  <si>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</si>
  <si>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</si>
  <si>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</si>
  <si>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</si>
  <si>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</si>
  <si>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</si>
  <si>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</si>
  <si>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</si>
  <si>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</si>
  <si>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</si>
  <si>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</si>
  <si>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</si>
  <si>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</si>
  <si>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</si>
  <si>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</si>
  <si>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</si>
  <si>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</si>
  <si>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</si>
  <si>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</si>
  <si>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</si>
  <si>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</si>
  <si>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</si>
  <si>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</si>
  <si>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</si>
  <si>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</si>
  <si>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</si>
  <si>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</si>
  <si>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</si>
  <si>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</si>
  <si>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</si>
  <si>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</si>
  <si>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</si>
  <si>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</si>
  <si>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</si>
  <si>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</si>
  <si>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</si>
  <si>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</si>
  <si>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</si>
  <si>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</si>
  <si>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</si>
  <si>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</si>
  <si>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</si>
  <si>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</si>
  <si>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</si>
  <si>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</si>
  <si>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</si>
  <si>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</si>
  <si>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</si>
  <si>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</si>
  <si>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</si>
  <si>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</si>
  <si>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</si>
  <si>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</si>
  <si>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</si>
  <si>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</si>
  <si>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</si>
  <si>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</si>
  <si>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</si>
  <si>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</si>
  <si>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</si>
  <si>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</si>
  <si>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</si>
  <si>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</si>
  <si>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</si>
  <si>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</si>
  <si>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</si>
  <si>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</si>
  <si>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</si>
  <si>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</si>
  <si>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</si>
  <si>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</si>
  <si>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</si>
  <si>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</si>
  <si>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</si>
  <si>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</si>
  <si>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</si>
  <si>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</si>
  <si>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</si>
  <si>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</si>
  <si>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</si>
  <si>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</si>
  <si>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</si>
  <si>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</si>
  <si>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</si>
  <si>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</si>
  <si>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</si>
  <si>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</si>
  <si>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</si>
  <si>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</si>
  <si>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</si>
  <si>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</si>
  <si>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</si>
  <si>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</si>
  <si>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</si>
  <si>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</si>
  <si>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</si>
  <si>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</si>
  <si>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</si>
  <si>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</si>
  <si>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</si>
  <si>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</si>
  <si>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</si>
  <si>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</si>
  <si>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</si>
  <si>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</si>
  <si>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</si>
  <si>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</si>
  <si>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</si>
  <si>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</si>
  <si>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</si>
  <si>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</si>
  <si>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</si>
  <si>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</si>
  <si>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</si>
  <si>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</si>
  <si>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</si>
  <si>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</si>
  <si>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</si>
  <si>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</si>
  <si>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</si>
  <si>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</si>
  <si>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</si>
  <si>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</si>
  <si>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</si>
  <si>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</si>
  <si>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</si>
  <si>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</si>
  <si>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</si>
  <si>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</si>
  <si>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</si>
  <si>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</si>
  <si>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</si>
  <si>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</si>
  <si>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</si>
  <si>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</si>
  <si>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</si>
  <si>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</si>
  <si>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</si>
  <si>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</si>
  <si>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</si>
  <si>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</si>
  <si>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</si>
  <si>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</si>
  <si>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</si>
  <si>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</si>
  <si>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</si>
  <si>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</si>
  <si>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</si>
  <si>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</si>
  <si>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</si>
  <si>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</si>
  <si>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</si>
  <si>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</si>
  <si>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</si>
  <si>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</si>
  <si>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</si>
  <si>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</si>
  <si>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</si>
  <si>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</si>
  <si>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</si>
  <si>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</si>
  <si>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</si>
  <si>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</si>
  <si>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</si>
  <si>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</si>
  <si>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</si>
  <si>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</si>
  <si>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</si>
  <si>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</si>
  <si>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</si>
  <si>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</si>
  <si>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</si>
  <si>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</si>
  <si>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</si>
  <si>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</si>
  <si>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</si>
  <si>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</si>
  <si>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</si>
  <si>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</si>
  <si>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</si>
  <si>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</si>
  <si>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</si>
  <si>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</si>
  <si>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</si>
  <si>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</si>
  <si>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</si>
  <si>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</si>
  <si>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</si>
  <si>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</si>
  <si>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</si>
  <si>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</si>
  <si>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</si>
  <si>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</si>
  <si>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</si>
  <si>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</si>
  <si>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</si>
  <si>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</si>
  <si>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</si>
  <si>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</si>
  <si>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</si>
  <si>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</si>
  <si>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</si>
  <si>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</si>
  <si>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</si>
  <si>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</si>
  <si>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</si>
  <si>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</si>
  <si>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</si>
  <si>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</si>
  <si>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</si>
  <si>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</si>
  <si>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</si>
  <si>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</si>
  <si>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</si>
  <si>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</si>
  <si>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</si>
  <si>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</si>
  <si>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</si>
  <si>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</si>
  <si>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</si>
  <si>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</si>
  <si>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</si>
  <si>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</si>
  <si>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</si>
  <si>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</si>
  <si>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</si>
  <si>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</si>
  <si>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</si>
  <si>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</si>
  <si>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</si>
  <si>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</si>
  <si>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</si>
  <si>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</si>
  <si>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</si>
  <si>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</si>
  <si>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</si>
  <si>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</si>
  <si>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</si>
  <si>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</si>
  <si>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</si>
  <si>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</si>
  <si>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</si>
  <si>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</si>
  <si>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</si>
  <si>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</si>
  <si>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</si>
  <si>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</si>
  <si>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</si>
  <si>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</si>
  <si>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</si>
  <si>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</si>
  <si>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</si>
  <si>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</si>
  <si>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</si>
  <si>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</si>
  <si>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</si>
  <si>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</si>
  <si>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</si>
  <si>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</si>
  <si>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</si>
  <si>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</si>
  <si>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</si>
  <si>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</si>
  <si>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</si>
  <si>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</si>
  <si>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</si>
  <si>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</si>
  <si>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</si>
  <si>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</si>
  <si>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</si>
  <si>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</si>
  <si>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</si>
  <si>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</si>
  <si>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</si>
  <si>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</si>
  <si>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</si>
  <si>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</si>
  <si>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</si>
  <si>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</si>
  <si>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</si>
  <si>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</si>
  <si>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</si>
  <si>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</si>
  <si>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</si>
  <si>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</si>
  <si>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</si>
  <si>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</si>
  <si>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</si>
  <si>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</si>
  <si>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</si>
  <si>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</si>
  <si>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</si>
  <si>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</si>
  <si>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</si>
  <si>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</si>
  <si>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</si>
  <si>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</si>
  <si>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</si>
  <si>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</si>
  <si>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</si>
  <si>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</si>
  <si>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</si>
  <si>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</si>
  <si>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</si>
  <si>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</si>
  <si>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</si>
  <si>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</si>
  <si>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</si>
  <si>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</si>
  <si>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</si>
  <si>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</si>
  <si>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</si>
  <si>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</si>
  <si>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</si>
  <si>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</si>
  <si>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</si>
  <si>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</si>
  <si>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</si>
  <si>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</si>
  <si>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</si>
  <si>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</si>
  <si>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</si>
  <si>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</si>
  <si>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</si>
  <si>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</si>
  <si>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</si>
  <si>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</si>
  <si>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</si>
  <si>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</si>
  <si>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</si>
  <si>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</si>
  <si>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</si>
  <si>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</si>
  <si>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</si>
  <si>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</si>
  <si>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</si>
  <si>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</si>
  <si>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</si>
  <si>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</si>
  <si>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</si>
  <si>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</si>
  <si>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</si>
  <si>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</si>
  <si>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</si>
  <si>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</si>
  <si>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</si>
  <si>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</si>
  <si>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</si>
  <si>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</si>
  <si>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</si>
  <si>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</si>
  <si>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</si>
  <si>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</si>
  <si>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</si>
  <si>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</si>
  <si>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</si>
  <si>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</si>
  <si>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</si>
  <si>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</si>
  <si>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</si>
  <si>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</si>
  <si>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</si>
  <si>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</si>
  <si>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</si>
  <si>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</si>
  <si>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</si>
  <si>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</si>
  <si>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</si>
  <si>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</si>
  <si>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</si>
  <si>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</si>
  <si>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</si>
  <si>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</si>
  <si>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</si>
  <si>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</si>
  <si>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</si>
  <si>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</si>
  <si>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</si>
  <si>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</si>
  <si>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</si>
  <si>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</si>
  <si>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</si>
  <si>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</si>
  <si>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</si>
  <si>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</si>
  <si>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</si>
  <si>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</si>
  <si>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</si>
  <si>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</si>
  <si>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</si>
  <si>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</si>
  <si>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</si>
  <si>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</si>
  <si>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</si>
  <si>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</si>
  <si>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</si>
  <si>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</si>
  <si>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</si>
  <si>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</si>
  <si>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</si>
  <si>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</si>
  <si>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</si>
  <si>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</si>
  <si>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</si>
  <si>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</si>
  <si>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</si>
  <si>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</si>
  <si>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</si>
  <si>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</si>
  <si>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</si>
  <si>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</si>
  <si>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</si>
  <si>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</si>
  <si>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</si>
  <si>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</si>
  <si>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</si>
  <si>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</si>
  <si>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</si>
  <si>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</si>
  <si>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</si>
  <si>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</si>
  <si>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</si>
  <si>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</si>
  <si>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</si>
  <si>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</si>
  <si>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</si>
  <si>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</si>
  <si>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</si>
  <si>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</si>
  <si>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</si>
  <si>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</si>
  <si>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</si>
  <si>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</si>
  <si>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</si>
  <si>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</si>
  <si>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</si>
  <si>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</si>
  <si>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</si>
  <si>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</si>
  <si>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</si>
  <si>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</si>
  <si>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</si>
  <si>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</si>
  <si>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</si>
  <si>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</si>
  <si>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</si>
  <si>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</si>
  <si>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</si>
  <si>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</si>
  <si>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</si>
  <si>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</si>
  <si>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</si>
  <si>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</si>
  <si>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</si>
  <si>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</si>
  <si>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</si>
  <si>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</si>
  <si>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</si>
  <si>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</si>
  <si>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</si>
  <si>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</si>
  <si>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</si>
  <si>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</si>
  <si>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</si>
  <si>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</si>
  <si>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</si>
  <si>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</si>
  <si>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</si>
  <si>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</si>
  <si>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</si>
  <si>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</si>
  <si>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</si>
  <si>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</si>
  <si>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</si>
  <si>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</si>
  <si>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</si>
  <si>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</si>
  <si>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</si>
  <si>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</si>
  <si>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</si>
  <si>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</si>
  <si>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</si>
  <si>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</si>
  <si>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</si>
  <si>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</si>
  <si>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</si>
  <si>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</si>
  <si>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</si>
  <si>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</si>
  <si>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</si>
  <si>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</si>
  <si>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</si>
  <si>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</si>
  <si>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</si>
  <si>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</si>
  <si>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</si>
  <si>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</si>
  <si>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</si>
  <si>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</si>
  <si>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</si>
  <si>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</si>
  <si>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</si>
  <si>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</si>
  <si>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</si>
  <si>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</si>
  <si>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</si>
  <si>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</si>
  <si>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</si>
  <si>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</si>
  <si>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</si>
  <si>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</si>
  <si>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</si>
  <si>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</si>
  <si>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</si>
  <si>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</si>
  <si>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</si>
  <si>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</si>
  <si>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</si>
  <si>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</si>
  <si>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</si>
  <si>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</si>
  <si>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</si>
  <si>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</si>
  <si>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</si>
  <si>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</si>
  <si>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</si>
  <si>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</si>
  <si>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</si>
  <si>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</si>
  <si>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</si>
  <si>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</si>
  <si>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</si>
  <si>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</si>
  <si>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</si>
  <si>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</si>
  <si>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</si>
  <si>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</si>
  <si>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</si>
  <si>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</si>
  <si>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</si>
  <si>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</si>
  <si>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</si>
  <si>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</si>
  <si>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</si>
  <si>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</si>
  <si>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</si>
  <si>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</si>
  <si>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</si>
  <si>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</si>
  <si>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</si>
  <si>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</si>
  <si>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</si>
  <si>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</si>
  <si>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</si>
  <si>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</si>
  <si>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</si>
  <si>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</si>
  <si>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</si>
  <si>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</si>
  <si>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</si>
  <si>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</si>
  <si>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</si>
  <si>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</si>
  <si>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</si>
  <si>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</si>
  <si>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</si>
  <si>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</si>
  <si>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</si>
  <si>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</si>
  <si>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</si>
  <si>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</si>
  <si>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</si>
  <si>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</si>
  <si>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</si>
  <si>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</si>
  <si>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</si>
  <si>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</si>
  <si>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</si>
  <si>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</si>
  <si>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</si>
  <si>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</si>
  <si>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</si>
  <si>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</si>
  <si>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</si>
  <si>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</si>
  <si>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</si>
  <si>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</si>
  <si>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</si>
  <si>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</si>
  <si>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</si>
  <si>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</si>
  <si>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</si>
  <si>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</si>
  <si>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</si>
  <si>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</si>
  <si>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</si>
  <si>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</si>
  <si>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</si>
  <si>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</si>
  <si>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</si>
  <si>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</si>
  <si>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</si>
  <si>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</si>
  <si>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</si>
  <si>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</si>
  <si>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</si>
  <si>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</si>
  <si>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</si>
  <si>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</si>
  <si>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</si>
  <si>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</si>
  <si>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</si>
  <si>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</si>
  <si>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</si>
  <si>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</si>
  <si>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</si>
  <si>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</si>
  <si>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</si>
  <si>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</si>
  <si>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</si>
  <si>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</si>
  <si>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</si>
  <si>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</si>
  <si>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</si>
  <si>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</si>
  <si>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</si>
  <si>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</si>
  <si>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</si>
  <si>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</si>
  <si>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</si>
  <si>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</si>
  <si>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</si>
  <si>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</si>
  <si>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</si>
  <si>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</si>
  <si>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</si>
  <si>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</si>
  <si>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</si>
  <si>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</si>
  <si>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</si>
  <si>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</si>
  <si>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</si>
  <si>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</si>
  <si>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</si>
  <si>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</si>
  <si>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</si>
  <si>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</si>
  <si>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</si>
  <si>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</si>
  <si>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</si>
  <si>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</si>
  <si>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</si>
  <si>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</si>
  <si>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</si>
  <si>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</si>
  <si>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</si>
  <si>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</si>
  <si>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</si>
  <si>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</si>
  <si>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</si>
  <si>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</si>
  <si>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</si>
  <si>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</si>
  <si>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</si>
  <si>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</si>
  <si>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</si>
  <si>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</si>
  <si>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</si>
  <si>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</si>
  <si>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</si>
  <si>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</si>
  <si>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</si>
  <si>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</si>
  <si>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</si>
  <si>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</si>
  <si>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</si>
  <si>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</si>
  <si>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</si>
  <si>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</si>
  <si>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</si>
  <si>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</si>
  <si>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</si>
  <si>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</si>
  <si>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</si>
  <si>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</si>
  <si>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</si>
  <si>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</si>
  <si>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</si>
  <si>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</si>
  <si>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</si>
  <si>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</si>
  <si>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</si>
  <si>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</si>
  <si>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</si>
  <si>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</si>
  <si>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</si>
  <si>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</si>
  <si>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</si>
  <si>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</si>
  <si>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</si>
  <si>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</si>
  <si>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</si>
  <si>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</si>
  <si>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</si>
  <si>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</si>
  <si>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</si>
  <si>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</si>
  <si>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</si>
  <si>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</si>
  <si>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</si>
  <si>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</si>
  <si>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</si>
  <si>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</si>
  <si>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</si>
  <si>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</si>
  <si>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</si>
  <si>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</si>
  <si>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</si>
  <si>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</si>
  <si>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</si>
  <si>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</si>
  <si>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</si>
  <si>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</si>
  <si>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</si>
  <si>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</si>
  <si>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</si>
  <si>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</si>
  <si>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</si>
  <si>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</si>
  <si>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</si>
  <si>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</si>
  <si>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</si>
  <si>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</si>
  <si>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</si>
  <si>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</si>
  <si>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</si>
  <si>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</si>
  <si>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</si>
  <si>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</si>
  <si>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</si>
  <si>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</si>
  <si>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</si>
  <si>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</si>
  <si>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</si>
  <si>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</si>
  <si>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</si>
  <si>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</si>
  <si>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</si>
  <si>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</si>
  <si>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</si>
  <si>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</si>
  <si>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</si>
  <si>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</si>
  <si>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</si>
  <si>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</si>
  <si>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</si>
  <si>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</si>
  <si>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</si>
  <si>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</si>
  <si>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</si>
  <si>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</si>
  <si>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</si>
  <si>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</si>
  <si>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</si>
  <si>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</si>
  <si>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</si>
  <si>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</si>
  <si>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</si>
  <si>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</si>
  <si>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</si>
  <si>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</si>
  <si>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</si>
  <si>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</si>
  <si>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</si>
  <si>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</si>
  <si>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</si>
  <si>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</si>
  <si>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</si>
  <si>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</si>
  <si>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</si>
  <si>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</si>
  <si>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</si>
  <si>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</si>
  <si>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</si>
  <si>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</si>
  <si>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</si>
  <si>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</si>
  <si>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</si>
  <si>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</si>
  <si>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</si>
  <si>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</si>
  <si>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</si>
  <si>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</si>
  <si>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</si>
  <si>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</si>
  <si>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</si>
  <si>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</si>
  <si>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</si>
  <si>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</si>
  <si>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</si>
  <si>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</si>
  <si>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</si>
  <si>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</si>
  <si>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</si>
  <si>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</si>
  <si>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</si>
  <si>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</si>
  <si>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</si>
  <si>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</si>
  <si>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</si>
  <si>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</si>
  <si>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</si>
  <si>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</si>
  <si>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</si>
  <si>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</si>
  <si>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</si>
  <si>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</si>
  <si>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</si>
  <si>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</si>
  <si>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</si>
  <si>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</si>
  <si>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</si>
  <si>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</si>
  <si>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</si>
  <si>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</si>
  <si>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</si>
  <si>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</si>
  <si>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</si>
  <si>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</si>
  <si>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</si>
  <si>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</si>
  <si>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</si>
  <si>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</si>
  <si>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</si>
  <si>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</si>
  <si>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</si>
  <si>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</si>
  <si>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</si>
  <si>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</si>
  <si>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</si>
  <si>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</si>
  <si>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</si>
  <si>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</si>
  <si>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</si>
  <si>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</si>
  <si>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</si>
  <si>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</si>
  <si>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</si>
  <si>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</si>
  <si>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</si>
  <si>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</si>
  <si>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</si>
  <si>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</si>
  <si>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</si>
  <si>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</si>
  <si>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</si>
  <si>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</si>
  <si>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</si>
  <si>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</si>
  <si>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</si>
  <si>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</si>
  <si>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</si>
  <si>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</si>
  <si>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</si>
  <si>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</si>
  <si>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</si>
  <si>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</si>
  <si>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</si>
  <si>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</si>
  <si>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</si>
  <si>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</si>
  <si>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</si>
  <si>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</si>
  <si>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</si>
  <si>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</si>
  <si>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</si>
  <si>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</si>
  <si>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</si>
  <si>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</si>
  <si>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</si>
  <si>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</si>
  <si>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</si>
  <si>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</si>
  <si>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</si>
  <si>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</si>
  <si>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</si>
  <si>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</si>
  <si>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</si>
  <si>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</si>
  <si>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</si>
  <si>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</si>
  <si>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</si>
  <si>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</si>
  <si>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</si>
  <si>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</si>
  <si>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</si>
  <si>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</si>
  <si>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</si>
  <si>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</si>
  <si>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</si>
  <si>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</si>
  <si>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</si>
  <si>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</si>
  <si>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</si>
  <si>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</si>
  <si>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</si>
  <si>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</si>
  <si>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</si>
  <si>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</si>
  <si>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</si>
  <si>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</si>
  <si>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</si>
  <si>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</si>
  <si>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</si>
  <si>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</si>
  <si>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</si>
  <si>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</si>
  <si>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</si>
  <si>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</si>
  <si>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</si>
  <si>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</si>
  <si>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</si>
  <si>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</si>
  <si>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</si>
  <si>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</si>
  <si>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</si>
  <si>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</si>
  <si>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</si>
  <si>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</si>
  <si>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</si>
  <si>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</si>
  <si>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</si>
  <si>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</si>
  <si>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</si>
  <si>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</si>
  <si>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</si>
  <si>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</si>
  <si>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</si>
  <si>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</si>
  <si>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</si>
  <si>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</si>
  <si>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</si>
  <si>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</si>
  <si>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</si>
  <si>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</si>
  <si>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</si>
  <si>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</si>
  <si>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</si>
  <si>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</si>
  <si>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</si>
  <si>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</si>
  <si>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</si>
  <si>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</si>
  <si>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</si>
  <si>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</si>
  <si>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</si>
  <si>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</si>
  <si>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</si>
  <si>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</si>
  <si>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</si>
  <si>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</si>
  <si>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</si>
  <si>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</si>
  <si>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</si>
  <si>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</si>
  <si>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</si>
  <si>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</si>
  <si>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</si>
  <si>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</si>
  <si>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</si>
  <si>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</si>
  <si>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</si>
  <si>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</si>
  <si>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</si>
  <si>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</si>
  <si>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</si>
  <si>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</si>
  <si>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</si>
  <si>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</si>
  <si>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</si>
  <si>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</si>
  <si>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</si>
  <si>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</si>
  <si>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</si>
  <si>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</si>
  <si>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</si>
  <si>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</si>
  <si>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</si>
  <si>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</si>
  <si>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</si>
  <si>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</si>
  <si>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</si>
  <si>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</si>
  <si>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</si>
  <si>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</si>
  <si>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</si>
  <si>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</si>
  <si>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</si>
  <si>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</si>
  <si>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</si>
  <si>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</si>
  <si>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</si>
  <si>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</si>
  <si>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</si>
  <si>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</si>
  <si>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</si>
  <si>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</si>
  <si>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</si>
  <si>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</si>
  <si>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</si>
  <si>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</si>
  <si>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</si>
  <si>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</si>
  <si>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</si>
  <si>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</si>
  <si>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</si>
  <si>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</si>
  <si>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</si>
  <si>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</si>
  <si>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</si>
  <si>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</si>
  <si>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</si>
  <si>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</si>
  <si>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</si>
  <si>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</si>
  <si>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</si>
  <si>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</si>
  <si>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</si>
  <si>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</si>
  <si>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</si>
  <si>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</si>
  <si>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</si>
  <si>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</si>
  <si>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</si>
  <si>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</si>
  <si>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</si>
  <si>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</si>
  <si>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</si>
  <si>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</si>
  <si>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</si>
  <si>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</si>
  <si>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</si>
  <si>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</si>
  <si>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</si>
  <si>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</si>
  <si>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</si>
  <si>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</si>
  <si>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</si>
  <si>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</si>
  <si>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</si>
  <si>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</si>
  <si>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</si>
  <si>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</si>
  <si>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</si>
  <si>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</si>
  <si>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</si>
  <si>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</si>
  <si>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</si>
  <si>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</si>
  <si>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</si>
  <si>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</si>
  <si>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</si>
  <si>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</si>
  <si>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</si>
  <si>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</si>
  <si>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</si>
  <si>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</si>
  <si>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</si>
  <si>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</si>
  <si>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</si>
  <si>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</si>
  <si>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</si>
  <si>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</si>
  <si>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</si>
  <si>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</si>
  <si>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</si>
  <si>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</si>
  <si>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</si>
  <si>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</si>
  <si>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</si>
  <si>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</si>
  <si>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</si>
  <si>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</si>
  <si>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</si>
  <si>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</si>
  <si>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</si>
  <si>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</si>
  <si>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</si>
  <si>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</si>
  <si>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</si>
  <si>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</si>
  <si>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</si>
  <si>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</si>
  <si>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</si>
  <si>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</si>
  <si>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</si>
  <si>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</si>
  <si>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</si>
  <si>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</si>
  <si>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</si>
  <si>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</si>
  <si>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</si>
  <si>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</si>
  <si>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</si>
  <si>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</si>
  <si>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</si>
  <si>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</si>
  <si>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</si>
  <si>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</si>
  <si>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</si>
  <si>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</si>
  <si>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</si>
  <si>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</si>
  <si>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</si>
  <si>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</si>
  <si>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</si>
  <si>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</si>
  <si>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</si>
  <si>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</si>
  <si>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</si>
  <si>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</si>
  <si>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</si>
  <si>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</si>
  <si>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</si>
  <si>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</si>
  <si>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</si>
  <si>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</si>
  <si>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</si>
  <si>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</si>
  <si>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</si>
  <si>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</si>
  <si>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</si>
  <si>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</si>
  <si>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</si>
  <si>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</si>
  <si>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</si>
  <si>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</si>
  <si>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</si>
  <si>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</si>
  <si>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</si>
  <si>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</si>
  <si>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</si>
  <si>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</si>
  <si>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</si>
  <si>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</si>
  <si>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</si>
  <si>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</si>
  <si>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</si>
  <si>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</si>
  <si>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</si>
  <si>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</si>
  <si>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</si>
  <si>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</si>
  <si>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</si>
  <si>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</si>
  <si>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</si>
  <si>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</si>
  <si>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</si>
  <si>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</si>
  <si>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</si>
  <si>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</si>
  <si>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</si>
  <si>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</si>
  <si>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</si>
  <si>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</si>
  <si>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</si>
  <si>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</si>
  <si>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</si>
  <si>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</si>
  <si>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</si>
  <si>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</si>
  <si>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</si>
  <si>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</si>
  <si>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</si>
  <si>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</si>
  <si>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</si>
  <si>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</si>
  <si>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</si>
  <si>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</si>
  <si>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</si>
  <si>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</si>
  <si>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</si>
  <si>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</si>
  <si>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</si>
  <si>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</si>
  <si>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</si>
  <si>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</si>
  <si>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</si>
  <si>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</si>
  <si>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</si>
  <si>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</si>
  <si>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</si>
  <si>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</si>
  <si>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</si>
  <si>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</si>
  <si>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</si>
  <si>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</si>
  <si>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</si>
  <si>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</si>
  <si>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</si>
  <si>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</si>
  <si>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</si>
  <si>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</si>
  <si>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</si>
  <si>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</si>
  <si>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</si>
  <si>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</si>
  <si>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</si>
  <si>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</si>
  <si>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</si>
  <si>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</si>
  <si>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</si>
  <si>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</si>
  <si>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</si>
  <si>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</si>
  <si>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</si>
  <si>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</si>
  <si>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</si>
  <si>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</si>
  <si>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</si>
  <si>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</si>
  <si>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</si>
  <si>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</si>
  <si>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</si>
  <si>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</si>
  <si>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</si>
  <si>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</si>
  <si>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</si>
  <si>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</si>
  <si>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</si>
  <si>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</si>
  <si>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</si>
  <si>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</si>
  <si>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</si>
  <si>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</si>
  <si>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</si>
  <si>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</si>
  <si>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</si>
  <si>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</si>
  <si>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</si>
  <si>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</si>
  <si>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</si>
  <si>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</si>
  <si>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</si>
  <si>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</si>
  <si>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</si>
  <si>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</si>
  <si>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</si>
  <si>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</si>
  <si>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</si>
  <si>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</si>
  <si>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</si>
  <si>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</si>
  <si>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</si>
  <si>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</si>
  <si>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</si>
  <si>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</si>
  <si>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</si>
  <si>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</si>
  <si>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</si>
  <si>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</si>
  <si>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</si>
  <si>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</si>
  <si>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</si>
  <si>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</si>
  <si>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</si>
  <si>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</si>
  <si>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</si>
  <si>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</si>
  <si>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</si>
  <si>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</si>
  <si>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</si>
  <si>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</si>
  <si>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</si>
  <si>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</si>
  <si>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</si>
  <si>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</si>
  <si>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</si>
  <si>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</si>
  <si>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</si>
  <si>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</si>
  <si>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</si>
  <si>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</si>
  <si>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</si>
  <si>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</si>
  <si>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</si>
  <si>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</si>
  <si>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</si>
  <si>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</si>
  <si>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</si>
  <si>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</si>
  <si>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</si>
  <si>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</si>
  <si>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</si>
  <si>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</si>
  <si>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</si>
  <si>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</si>
  <si>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</si>
  <si>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</si>
  <si>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</si>
  <si>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</si>
  <si>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</si>
  <si>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</si>
  <si>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</si>
  <si>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</si>
  <si>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</si>
  <si>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</si>
  <si>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</si>
  <si>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</si>
  <si>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</si>
  <si>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</si>
  <si>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</si>
  <si>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</si>
  <si>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</si>
  <si>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</si>
  <si>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</si>
  <si>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</si>
  <si>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</si>
  <si>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</si>
  <si>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</si>
  <si>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</si>
  <si>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</si>
  <si>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</si>
  <si>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</si>
  <si>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</si>
  <si>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</si>
  <si>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</si>
  <si>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</si>
  <si>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</si>
  <si>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</si>
  <si>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</si>
  <si>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</si>
  <si>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</si>
  <si>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</si>
  <si>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</si>
  <si>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</si>
  <si>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</si>
  <si>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</si>
  <si>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</si>
  <si>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</si>
  <si>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</si>
  <si>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</si>
  <si>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</si>
  <si>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</si>
  <si>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</si>
  <si>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</si>
  <si>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</si>
  <si>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</si>
  <si>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</si>
  <si>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</si>
  <si>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</si>
  <si>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</si>
  <si>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</si>
  <si>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</si>
  <si>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</si>
  <si>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</si>
  <si>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</si>
  <si>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</si>
  <si>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</si>
  <si>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</si>
  <si>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</si>
  <si>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</si>
  <si>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</si>
  <si>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</si>
  <si>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</si>
  <si>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</si>
  <si>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</si>
  <si>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</si>
  <si>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</si>
  <si>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</si>
  <si>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</si>
  <si>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</si>
  <si>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</si>
  <si>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</si>
  <si>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</si>
  <si>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</si>
  <si>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</si>
  <si>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</si>
  <si>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</si>
  <si>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</si>
  <si>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</si>
  <si>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</si>
  <si>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</si>
  <si>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</si>
  <si>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</si>
  <si>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</si>
  <si>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</si>
  <si>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</si>
  <si>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</si>
  <si>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</si>
  <si>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</si>
  <si>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</si>
  <si>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</si>
  <si>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</si>
  <si>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</si>
  <si>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</si>
  <si>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</si>
  <si>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</si>
  <si>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</si>
  <si>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</si>
  <si>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</si>
  <si>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</si>
  <si>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</si>
  <si>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</si>
  <si>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</si>
  <si>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</si>
  <si>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</si>
  <si>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</si>
  <si>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</si>
  <si>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</si>
  <si>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</si>
  <si>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</si>
  <si>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</si>
  <si>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</si>
  <si>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</si>
  <si>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</si>
  <si>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</si>
  <si>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</si>
  <si>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</si>
  <si>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</si>
  <si>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</si>
  <si>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</si>
  <si>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</si>
  <si>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</si>
  <si>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</si>
  <si>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</si>
  <si>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</si>
  <si>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</si>
  <si>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</si>
  <si>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</si>
  <si>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</si>
  <si>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</si>
  <si>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</si>
  <si>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</si>
  <si>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</si>
  <si>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</si>
  <si>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</si>
  <si>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</si>
  <si>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</si>
  <si>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</si>
  <si>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</si>
  <si>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</si>
  <si>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</si>
  <si>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</si>
  <si>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</si>
  <si>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</si>
  <si>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</si>
  <si>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</si>
  <si>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</si>
  <si>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</si>
  <si>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</si>
  <si>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</si>
  <si>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</si>
  <si>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</si>
  <si>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</si>
  <si>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</si>
  <si>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</si>
  <si>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</si>
  <si>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</si>
  <si>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</si>
  <si>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</si>
  <si>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</si>
  <si>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</si>
  <si>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</si>
  <si>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</si>
  <si>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</si>
  <si>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</si>
  <si>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</si>
  <si>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</si>
  <si>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</si>
  <si>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</si>
  <si>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</si>
  <si>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</si>
  <si>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</si>
  <si>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</si>
  <si>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</si>
  <si>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</si>
  <si>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</si>
  <si>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</si>
  <si>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</si>
  <si>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</si>
  <si>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</si>
  <si>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</si>
  <si>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</si>
  <si>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</si>
  <si>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</si>
  <si>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</si>
  <si>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</si>
  <si>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</si>
  <si>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</si>
  <si>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</si>
  <si>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</si>
  <si>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</si>
  <si>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</si>
  <si>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</si>
  <si>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</si>
  <si>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</si>
  <si>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</si>
  <si>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</si>
  <si>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</si>
  <si>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</si>
  <si>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</si>
  <si>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</si>
  <si>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</si>
  <si>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</si>
  <si>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</si>
  <si>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</si>
  <si>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</si>
  <si>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</si>
  <si>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</si>
  <si>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</si>
  <si>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</si>
  <si>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</si>
  <si>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</si>
  <si>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</si>
  <si>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</si>
  <si>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</si>
  <si>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</si>
  <si>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</si>
  <si>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</si>
  <si>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</si>
  <si>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</si>
  <si>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</si>
  <si>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</si>
  <si>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</si>
  <si>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</si>
  <si>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</si>
  <si>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</si>
  <si>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</si>
  <si>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</si>
  <si>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</si>
  <si>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</si>
  <si>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</si>
  <si>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</si>
  <si>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</si>
  <si>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</si>
  <si>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</si>
  <si>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</si>
  <si>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</si>
  <si>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</si>
  <si>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</si>
  <si>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</si>
  <si>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</si>
  <si>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</si>
  <si>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</si>
  <si>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</si>
  <si>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</si>
  <si>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</si>
  <si>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</si>
  <si>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</si>
  <si>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</si>
  <si>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</si>
  <si>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</si>
  <si>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</si>
  <si>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</si>
  <si>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</si>
  <si>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</si>
  <si>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</si>
  <si>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</si>
  <si>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</si>
  <si>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</si>
  <si>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</si>
  <si>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</si>
  <si>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</si>
  <si>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</si>
  <si>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</si>
  <si>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</si>
  <si>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</si>
  <si>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</si>
  <si>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</si>
  <si>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</si>
  <si>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</si>
  <si>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</si>
  <si>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</si>
  <si>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</si>
  <si>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</si>
  <si>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</si>
  <si>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</si>
  <si>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</si>
  <si>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</si>
  <si>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</si>
  <si>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</si>
  <si>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</si>
  <si>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</si>
  <si>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</si>
  <si>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</si>
  <si>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</si>
  <si>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</si>
  <si>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</si>
  <si>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</si>
  <si>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</si>
  <si>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</si>
  <si>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</si>
  <si>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</si>
  <si>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</si>
  <si>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</si>
  <si>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</si>
  <si>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</si>
  <si>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</si>
  <si>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</si>
  <si>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</si>
  <si>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</si>
  <si>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</si>
  <si>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</si>
  <si>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</si>
  <si>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</si>
  <si>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</si>
  <si>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</si>
  <si>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</si>
  <si>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</si>
  <si>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</si>
  <si>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</si>
  <si>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</si>
  <si>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</si>
  <si>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</si>
  <si>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</si>
  <si>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</si>
  <si>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</si>
  <si>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</si>
  <si>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</si>
  <si>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</si>
  <si>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</si>
  <si>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</si>
  <si>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</si>
  <si>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</si>
  <si>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</si>
  <si>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</si>
  <si>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</si>
  <si>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</si>
  <si>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</si>
  <si>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</si>
  <si>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</si>
  <si>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</si>
  <si>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</si>
  <si>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</si>
  <si>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</si>
  <si>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</si>
  <si>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</si>
  <si>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</si>
  <si>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</si>
  <si>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</si>
  <si>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</si>
  <si>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</si>
  <si>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</si>
  <si>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</si>
  <si>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</si>
  <si>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</si>
  <si>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</si>
  <si>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</si>
  <si>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</si>
  <si>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</si>
  <si>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</si>
  <si>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</si>
  <si>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</si>
  <si>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</si>
  <si>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</si>
  <si>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</si>
  <si>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</si>
  <si>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</si>
  <si>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</si>
  <si>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</si>
  <si>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</si>
  <si>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</si>
  <si>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</si>
  <si>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</si>
  <si>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</si>
  <si>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</si>
  <si>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</si>
  <si>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</si>
  <si>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</si>
  <si>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</si>
  <si>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</si>
  <si>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</si>
  <si>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</si>
  <si>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</si>
  <si>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</si>
  <si>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</si>
  <si>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</si>
  <si>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</si>
  <si>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</si>
  <si>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</si>
  <si>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</si>
  <si>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</si>
  <si>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</si>
  <si>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</si>
  <si>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</si>
  <si>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</si>
  <si>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</si>
  <si>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</si>
  <si>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</si>
  <si>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</si>
  <si>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</si>
  <si>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</si>
  <si>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</si>
  <si>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</si>
  <si>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</si>
  <si>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</si>
  <si>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</si>
  <si>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</si>
  <si>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</si>
  <si>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</si>
  <si>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</si>
  <si>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</si>
  <si>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</si>
  <si>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</si>
  <si>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</si>
  <si>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</si>
  <si>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</si>
  <si>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</si>
  <si>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</si>
  <si>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</si>
  <si>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</si>
  <si>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</si>
  <si>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</si>
  <si>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</si>
  <si>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</si>
  <si>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</si>
  <si>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</si>
  <si>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</si>
  <si>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</si>
  <si>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</si>
  <si>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</si>
  <si>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</si>
  <si>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</si>
  <si>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</si>
  <si>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</si>
  <si>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</si>
  <si>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</si>
  <si>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</si>
  <si>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</si>
  <si>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</si>
  <si>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</si>
  <si>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</si>
  <si>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</si>
  <si>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</si>
  <si>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</si>
  <si>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</si>
  <si>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</si>
  <si>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</si>
  <si>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</si>
  <si>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</si>
  <si>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</si>
  <si>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</si>
  <si>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</si>
  <si>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</si>
  <si>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</si>
  <si>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</si>
  <si>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</si>
  <si>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</si>
  <si>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</si>
  <si>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</si>
  <si>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</si>
  <si>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</si>
  <si>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</si>
  <si>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</si>
  <si>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</si>
  <si>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</si>
  <si>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</si>
  <si>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</si>
  <si>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</si>
  <si>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</si>
  <si>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</si>
  <si>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</si>
  <si>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</si>
  <si>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</si>
  <si>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</si>
  <si>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</si>
  <si>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</si>
  <si>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</si>
  <si>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</si>
  <si>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</si>
  <si>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</si>
  <si>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</si>
  <si>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</si>
  <si>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</si>
  <si>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</si>
  <si>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</si>
  <si>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</si>
  <si>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</si>
  <si>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</si>
  <si>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</si>
  <si>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</si>
  <si>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</si>
  <si>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</si>
  <si>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</si>
  <si>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</si>
  <si>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</si>
  <si>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</si>
  <si>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</si>
  <si>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</si>
  <si>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</si>
  <si>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</si>
  <si>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</si>
  <si>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</si>
  <si>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</si>
  <si>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</si>
  <si>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</si>
  <si>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</si>
  <si>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</si>
  <si>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</si>
  <si>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</si>
  <si>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</si>
  <si>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</si>
  <si>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</si>
  <si>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</si>
  <si>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</si>
  <si>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</si>
  <si>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</si>
  <si>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</si>
  <si>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</si>
  <si>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</si>
  <si>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</si>
  <si>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</si>
  <si>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</si>
  <si>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</si>
  <si>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</si>
  <si>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</si>
  <si>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</si>
  <si>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</si>
  <si>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</si>
  <si>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</si>
  <si>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</si>
  <si>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</si>
  <si>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</si>
  <si>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</si>
  <si>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</si>
  <si>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</si>
  <si>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</si>
  <si>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</si>
  <si>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</si>
  <si>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</si>
  <si>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</si>
  <si>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</si>
  <si>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</si>
  <si>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</si>
  <si>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</si>
  <si>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</si>
  <si>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</si>
  <si>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</si>
  <si>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</si>
  <si>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</si>
  <si>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</si>
  <si>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</si>
  <si>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</si>
  <si>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</si>
  <si>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</si>
  <si>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</si>
  <si>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</si>
  <si>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</si>
  <si>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</si>
  <si>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</si>
  <si>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</si>
  <si>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</si>
  <si>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</si>
  <si>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</si>
  <si>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</si>
  <si>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</si>
  <si>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</si>
  <si>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</si>
  <si>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</si>
  <si>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</si>
  <si>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</si>
  <si>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</si>
  <si>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</si>
  <si>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</si>
  <si>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</si>
  <si>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</si>
  <si>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</si>
  <si>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</si>
  <si>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</si>
  <si>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</si>
  <si>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</si>
  <si>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</si>
  <si>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</si>
  <si>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</si>
  <si>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</si>
  <si>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</si>
  <si>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</si>
  <si>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</si>
  <si>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</si>
  <si>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</si>
  <si>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</si>
  <si>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</si>
  <si>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</si>
  <si>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</si>
  <si>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</si>
  <si>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</si>
  <si>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</si>
  <si>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</si>
  <si>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</si>
  <si>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</si>
  <si>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</si>
  <si>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</si>
  <si>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</si>
  <si>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</si>
  <si>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</si>
  <si>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</si>
  <si>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</si>
  <si>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</si>
  <si>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</si>
  <si>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</si>
  <si>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</si>
  <si>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</si>
  <si>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</si>
  <si>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</si>
  <si>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</si>
  <si>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</si>
  <si>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</si>
  <si>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</si>
  <si>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</si>
  <si>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</si>
  <si>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</si>
  <si>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</si>
  <si>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</si>
  <si>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</si>
  <si>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</si>
  <si>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</si>
  <si>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</si>
  <si>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</si>
  <si>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</si>
  <si>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</si>
  <si>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</si>
  <si>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</si>
  <si>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</si>
  <si>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</si>
  <si>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</si>
  <si>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</si>
  <si>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</si>
  <si>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</si>
  <si>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</si>
  <si>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</si>
  <si>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</si>
  <si>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</si>
  <si>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</si>
  <si>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</si>
  <si>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</si>
  <si>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</si>
  <si>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</si>
  <si>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</si>
  <si>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</si>
  <si>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</si>
  <si>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</si>
  <si>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</si>
  <si>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</si>
  <si>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</si>
  <si>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</si>
  <si>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</si>
  <si>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</si>
  <si>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</si>
  <si>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</si>
  <si>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</si>
  <si>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</si>
  <si>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</si>
  <si>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</si>
  <si>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</si>
  <si>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</si>
  <si>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</si>
  <si>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</si>
  <si>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</si>
  <si>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</si>
  <si>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</si>
  <si>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</si>
  <si>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</si>
  <si>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</si>
  <si>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</si>
  <si>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</si>
  <si>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</si>
  <si>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</si>
  <si>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</si>
  <si>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</si>
  <si>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</si>
  <si>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</si>
  <si>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</si>
  <si>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</si>
  <si>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</si>
  <si>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</si>
  <si>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</si>
  <si>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</si>
  <si>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</si>
  <si>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</si>
  <si>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</si>
  <si>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</si>
  <si>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</si>
  <si>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</si>
  <si>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</si>
  <si>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</si>
  <si>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</si>
  <si>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</si>
  <si>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</si>
  <si>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</si>
  <si>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</si>
  <si>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</si>
  <si>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</si>
  <si>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</si>
  <si>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</si>
  <si>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</si>
  <si>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</si>
  <si>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</si>
  <si>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</si>
  <si>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</si>
  <si>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</si>
  <si>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</si>
  <si>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</si>
  <si>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</si>
  <si>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</si>
  <si>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</si>
  <si>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</si>
  <si>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</si>
  <si>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</si>
  <si>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</si>
  <si>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</si>
  <si>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</si>
  <si>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</si>
  <si>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</si>
  <si>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</si>
  <si>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</si>
  <si>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</si>
  <si>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</si>
  <si>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</si>
  <si>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</si>
  <si>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</si>
  <si>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</si>
  <si>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</si>
  <si>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</si>
  <si>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</si>
  <si>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</si>
  <si>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</si>
  <si>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</si>
  <si>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</si>
  <si>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</si>
  <si>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</si>
  <si>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</si>
  <si>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</si>
  <si>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</si>
  <si>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</si>
  <si>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</si>
  <si>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</si>
  <si>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</si>
  <si>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</si>
  <si>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</si>
  <si>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</si>
  <si>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</si>
  <si>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</si>
  <si>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</si>
  <si>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</si>
  <si>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</si>
  <si>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</si>
  <si>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</si>
  <si>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</si>
  <si>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</si>
  <si>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</si>
  <si>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</si>
  <si>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</si>
  <si>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</si>
  <si>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</si>
  <si>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</si>
  <si>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</si>
  <si>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</si>
  <si>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</si>
  <si>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</si>
  <si>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</si>
  <si>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</si>
  <si>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</si>
  <si>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</si>
  <si>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</si>
  <si>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</si>
  <si>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</si>
  <si>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</si>
  <si>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</si>
  <si>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</si>
  <si>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</si>
  <si>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</si>
  <si>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</si>
  <si>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</si>
  <si>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</si>
  <si>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</si>
  <si>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</si>
  <si>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</si>
  <si>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</si>
  <si>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</si>
  <si>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</si>
  <si>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</si>
  <si>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</si>
  <si>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</si>
  <si>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</si>
  <si>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</si>
  <si>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</si>
  <si>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</si>
  <si>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</si>
  <si>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</si>
  <si>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</si>
  <si>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</si>
  <si>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</si>
  <si>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</si>
  <si>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</si>
  <si>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</si>
  <si>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</si>
  <si>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</si>
  <si>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</si>
  <si>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</si>
  <si>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</si>
  <si>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</si>
  <si>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</si>
  <si>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</si>
  <si>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</si>
  <si>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</si>
  <si>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</si>
  <si>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</si>
  <si>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</si>
  <si>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</si>
  <si>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</si>
  <si>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</si>
  <si>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</si>
  <si>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</si>
  <si>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</si>
  <si>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</si>
  <si>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</si>
  <si>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</si>
  <si>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</si>
  <si>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</si>
  <si>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</si>
  <si>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</si>
  <si>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</si>
  <si>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</si>
  <si>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</si>
  <si>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</si>
  <si>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</si>
  <si>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</si>
  <si>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</si>
  <si>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</si>
  <si>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</si>
  <si>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</si>
  <si>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</si>
  <si>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</si>
  <si>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</si>
  <si>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</si>
  <si>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</si>
  <si>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</si>
  <si>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</si>
  <si>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</si>
  <si>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</si>
  <si>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</si>
  <si>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</si>
  <si>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</si>
  <si>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</si>
  <si>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</si>
  <si>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</si>
  <si>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</si>
  <si>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</si>
  <si>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</si>
  <si>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</si>
  <si>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</si>
  <si>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</si>
  <si>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</si>
  <si>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</si>
  <si>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</si>
  <si>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</si>
  <si>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</si>
  <si>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</si>
  <si>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</si>
  <si>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</si>
  <si>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</si>
  <si>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</si>
  <si>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</si>
  <si>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</si>
  <si>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</si>
  <si>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</si>
  <si>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</si>
  <si>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</si>
  <si>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</si>
  <si>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</si>
  <si>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</si>
  <si>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</si>
  <si>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</si>
  <si>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</si>
  <si>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</si>
  <si>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</si>
  <si>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</si>
  <si>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</si>
  <si>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</si>
  <si>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</si>
  <si>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</si>
  <si>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</si>
  <si>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</si>
  <si>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</si>
  <si>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</si>
  <si>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</si>
  <si>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</si>
  <si>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</si>
  <si>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</si>
  <si>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</si>
  <si>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</si>
  <si>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</si>
  <si>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</si>
  <si>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</si>
  <si>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</si>
  <si>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</si>
  <si>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</si>
  <si>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</si>
  <si>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</si>
  <si>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</si>
  <si>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</si>
  <si>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</si>
  <si>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</si>
  <si>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</si>
  <si>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</si>
  <si>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</si>
  <si>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</si>
  <si>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</si>
  <si>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</si>
  <si>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</si>
  <si>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</si>
  <si>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</si>
  <si>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</si>
  <si>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</si>
  <si>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</si>
  <si>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</si>
  <si>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</si>
  <si>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</si>
  <si>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</si>
  <si>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</si>
  <si>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</si>
  <si>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</si>
  <si>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</si>
  <si>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</si>
  <si>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</si>
  <si>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</si>
  <si>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</si>
  <si>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</si>
  <si>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</si>
  <si>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</si>
  <si>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</si>
  <si>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</si>
  <si>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</si>
  <si>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</si>
  <si>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</si>
  <si>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</si>
  <si>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</si>
  <si>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</si>
  <si>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</si>
  <si>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</si>
  <si>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</si>
  <si>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</si>
  <si>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</si>
  <si>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</si>
  <si>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</si>
  <si>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</si>
  <si>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</si>
  <si>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</si>
  <si>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</si>
  <si>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</si>
  <si>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</si>
  <si>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</si>
  <si>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</si>
  <si>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</si>
  <si>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</si>
  <si>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</si>
  <si>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</si>
  <si>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</si>
  <si>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</si>
  <si>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</si>
  <si>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</si>
  <si>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</si>
  <si>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</si>
  <si>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</si>
  <si>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</si>
  <si>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</si>
  <si>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</si>
  <si>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</si>
  <si>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</si>
  <si>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</si>
  <si>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</si>
  <si>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</si>
  <si>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</si>
  <si>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</si>
  <si>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</si>
  <si>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</si>
  <si>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</si>
  <si>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</si>
  <si>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</si>
  <si>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</si>
  <si>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</si>
  <si>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</si>
  <si>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</si>
  <si>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</si>
  <si>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</si>
  <si>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</si>
  <si>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</si>
  <si>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</si>
  <si>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</si>
  <si>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</si>
  <si>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</si>
  <si>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</si>
  <si>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</si>
  <si>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</si>
  <si>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</si>
  <si>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</si>
  <si>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</si>
  <si>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</si>
  <si>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</si>
  <si>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</si>
  <si>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</si>
  <si>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</si>
  <si>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</si>
  <si>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</si>
  <si>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</si>
  <si>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</si>
  <si>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</si>
  <si>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</si>
  <si>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</si>
  <si>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</si>
  <si>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</si>
  <si>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</si>
  <si>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</si>
  <si>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</si>
  <si>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</si>
  <si>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</si>
  <si>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</si>
  <si>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</si>
  <si>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</si>
  <si>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</si>
  <si>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</si>
  <si>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</si>
  <si>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</si>
  <si>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</si>
  <si>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</si>
  <si>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</si>
  <si>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</si>
  <si>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</si>
  <si>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</si>
  <si>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</si>
  <si>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</si>
  <si>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</si>
  <si>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</si>
  <si>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</si>
  <si>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</si>
  <si>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</si>
  <si>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</si>
  <si>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</si>
  <si>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</si>
  <si>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</si>
  <si>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</si>
  <si>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</si>
  <si>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</si>
  <si>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</si>
  <si>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</si>
  <si>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</si>
  <si>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</si>
  <si>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</si>
  <si>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</si>
  <si>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</si>
  <si>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</si>
  <si>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</si>
  <si>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</si>
  <si>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</si>
  <si>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</si>
  <si>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</si>
  <si>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</si>
  <si>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</si>
  <si>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</si>
  <si>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</si>
  <si>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</si>
  <si>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</si>
  <si>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</si>
  <si>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</si>
  <si>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</si>
  <si>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</si>
  <si>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</si>
  <si>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</si>
  <si>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</si>
  <si>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</si>
  <si>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</si>
  <si>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</si>
  <si>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</si>
  <si>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</si>
  <si>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</si>
  <si>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</si>
  <si>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</si>
  <si>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</si>
  <si>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</si>
  <si>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</si>
  <si>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</si>
  <si>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</si>
  <si>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</si>
  <si>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</si>
  <si>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</si>
  <si>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</si>
  <si>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</si>
  <si>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</si>
  <si>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</si>
  <si>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</si>
  <si>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</si>
  <si>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</si>
  <si>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</si>
  <si>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</si>
  <si>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</si>
  <si>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</si>
  <si>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</si>
  <si>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</si>
  <si>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</si>
  <si>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</si>
  <si>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</si>
  <si>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</si>
  <si>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</si>
  <si>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</si>
  <si>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</si>
  <si>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</si>
  <si>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</si>
  <si>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</si>
  <si>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</si>
  <si>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</si>
  <si>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</si>
  <si>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</si>
  <si>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</si>
  <si>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</si>
  <si>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</si>
  <si>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</si>
  <si>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</si>
  <si>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</si>
  <si>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</si>
  <si>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</si>
  <si>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</si>
  <si>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</si>
  <si>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</si>
  <si>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</si>
  <si>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</si>
  <si>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</si>
  <si>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</si>
  <si>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</si>
  <si>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</si>
  <si>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</si>
  <si>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</si>
  <si>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</si>
  <si>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</si>
  <si>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</si>
  <si>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</si>
  <si>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</si>
  <si>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</si>
  <si>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</si>
  <si>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</si>
  <si>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</si>
  <si>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</si>
  <si>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</si>
  <si>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</si>
  <si>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</si>
  <si>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</si>
  <si>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</si>
  <si>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</si>
  <si>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</si>
  <si>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</si>
  <si>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</si>
  <si>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</si>
  <si>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</si>
  <si>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</si>
  <si>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</si>
  <si>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</si>
  <si>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</si>
  <si>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</si>
  <si>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</si>
  <si>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</si>
  <si>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</si>
  <si>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</si>
  <si>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</si>
  <si>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</si>
  <si>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</si>
  <si>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</si>
  <si>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</si>
  <si>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</si>
  <si>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</si>
  <si>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</si>
  <si>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</si>
  <si>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</si>
  <si>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</si>
  <si>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</si>
  <si>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</si>
  <si>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</si>
  <si>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</si>
  <si>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</si>
  <si>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</si>
  <si>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</si>
  <si>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</si>
  <si>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</si>
  <si>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</si>
  <si>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</si>
  <si>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</si>
  <si>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</si>
  <si>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</si>
  <si>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</si>
  <si>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</si>
  <si>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</si>
  <si>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</si>
  <si>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</si>
  <si>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</si>
  <si>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</si>
  <si>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</si>
  <si>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</si>
  <si>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</si>
  <si>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</si>
  <si>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</si>
  <si>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</si>
  <si>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</si>
  <si>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</si>
  <si>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</si>
  <si>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</si>
  <si>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</si>
  <si>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</si>
  <si>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</si>
  <si>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</si>
  <si>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</si>
  <si>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</si>
  <si>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</si>
  <si>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</si>
  <si>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</si>
  <si>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</si>
  <si>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</si>
  <si>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</si>
  <si>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</si>
  <si>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</si>
  <si>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</si>
  <si>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</si>
  <si>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</si>
  <si>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</si>
  <si>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</si>
  <si>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</si>
  <si>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</si>
  <si>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</si>
  <si>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</si>
  <si>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</si>
  <si>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</si>
  <si>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</si>
  <si>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</si>
  <si>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</si>
  <si>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</si>
  <si>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</si>
  <si>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</si>
  <si>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</si>
  <si>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</si>
  <si>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</si>
  <si>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</si>
  <si>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</si>
  <si>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</si>
  <si>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</si>
  <si>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</si>
  <si>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</si>
  <si>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</si>
  <si>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</si>
  <si>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</si>
  <si>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</si>
  <si>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</si>
  <si>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</si>
  <si>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</si>
  <si>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</si>
  <si>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</si>
  <si>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</si>
  <si>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</si>
  <si>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</si>
  <si>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</si>
  <si>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</si>
  <si>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</si>
  <si>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</si>
  <si>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</si>
  <si>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</si>
  <si>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</si>
  <si>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</si>
  <si>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</si>
  <si>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</si>
  <si>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</si>
  <si>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</si>
  <si>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</si>
  <si>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</si>
  <si>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</si>
  <si>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</si>
  <si>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</si>
  <si>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</si>
  <si>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</si>
  <si>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</si>
  <si>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</si>
  <si>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</si>
  <si>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</si>
  <si>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</si>
  <si>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</si>
  <si>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</si>
  <si>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</si>
  <si>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</si>
  <si>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</si>
  <si>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</si>
  <si>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</si>
  <si>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</si>
  <si>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</si>
  <si>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</si>
  <si>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</si>
  <si>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</si>
  <si>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</si>
  <si>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</si>
  <si>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</si>
  <si>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</si>
  <si>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</si>
  <si>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</si>
  <si>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</si>
  <si>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</si>
  <si>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</si>
  <si>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</si>
  <si>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</si>
  <si>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</si>
  <si>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</si>
  <si>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</si>
  <si>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</si>
  <si>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</si>
  <si>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</si>
  <si>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</si>
  <si>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</si>
  <si>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</si>
  <si>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</si>
  <si>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</si>
  <si>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</si>
  <si>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</si>
  <si>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</si>
  <si>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</si>
  <si>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</si>
  <si>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</si>
  <si>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</si>
  <si>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</si>
  <si>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</si>
  <si>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</si>
  <si>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</si>
  <si>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</si>
  <si>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</si>
  <si>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</si>
  <si>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</si>
  <si>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</si>
  <si>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</si>
  <si>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</si>
  <si>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</si>
  <si>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</si>
  <si>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</si>
  <si>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</si>
  <si>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</si>
  <si>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</si>
  <si>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</si>
  <si>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</si>
  <si>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</si>
  <si>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</si>
  <si>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</si>
  <si>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</si>
  <si>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</si>
  <si>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</si>
  <si>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</si>
  <si>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</si>
  <si>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</si>
  <si>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</si>
  <si>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</si>
  <si>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</si>
  <si>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</si>
  <si>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</si>
  <si>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</si>
  <si>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</si>
  <si>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</si>
  <si>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</si>
  <si>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</si>
  <si>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</si>
  <si>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</si>
  <si>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</si>
  <si>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</si>
  <si>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</si>
  <si>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</si>
  <si>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</si>
  <si>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</si>
  <si>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</si>
  <si>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</si>
  <si>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</si>
  <si>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</si>
  <si>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</si>
  <si>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</si>
  <si>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</si>
  <si>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</si>
  <si>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</si>
  <si>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</si>
  <si>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</si>
  <si>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</si>
  <si>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</si>
  <si>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</si>
  <si>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</si>
  <si>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</si>
  <si>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</si>
  <si>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</si>
  <si>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</si>
  <si>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</si>
  <si>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</si>
  <si>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</si>
  <si>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</si>
  <si>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</si>
  <si>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</si>
  <si>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</si>
  <si>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</si>
  <si>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</si>
  <si>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</si>
  <si>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</si>
  <si>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</si>
  <si>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</si>
  <si>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</si>
  <si>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</si>
  <si>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</si>
  <si>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</si>
  <si>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</si>
  <si>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</si>
  <si>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</si>
  <si>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</si>
  <si>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</si>
  <si>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</si>
  <si>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</si>
  <si>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</si>
  <si>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</si>
  <si>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</si>
  <si>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</si>
  <si>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</si>
  <si>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</si>
  <si>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</si>
  <si>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</si>
  <si>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</si>
  <si>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</si>
  <si>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</si>
  <si>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</si>
  <si>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</si>
  <si>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</si>
  <si>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</si>
  <si>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</si>
  <si>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</si>
  <si>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</si>
  <si>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</si>
  <si>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</si>
  <si>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</si>
  <si>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</si>
  <si>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</si>
  <si>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</si>
  <si>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</si>
  <si>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</si>
  <si>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</si>
  <si>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</si>
  <si>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</si>
  <si>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</si>
  <si>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</si>
  <si>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</si>
  <si>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</si>
  <si>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</si>
  <si>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</si>
  <si>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</si>
  <si>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</si>
  <si>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</si>
  <si>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</si>
  <si>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</si>
  <si>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</si>
  <si>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</si>
  <si>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</si>
  <si>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</si>
  <si>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</si>
  <si>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</si>
  <si>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</si>
  <si>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</si>
  <si>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</si>
  <si>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</si>
  <si>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</si>
  <si>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</si>
  <si>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</si>
  <si>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</si>
  <si>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</si>
  <si>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</si>
  <si>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</si>
  <si>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</si>
  <si>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</si>
  <si>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</si>
  <si>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</si>
  <si>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</si>
  <si>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</si>
  <si>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</si>
  <si>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</si>
  <si>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</si>
  <si>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</si>
  <si>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</si>
  <si>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</si>
  <si>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</si>
  <si>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</si>
  <si>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</si>
  <si>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</si>
  <si>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</si>
  <si>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</si>
  <si>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</si>
  <si>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</si>
  <si>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</si>
  <si>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</si>
  <si>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</si>
  <si>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</si>
  <si>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</si>
  <si>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</si>
  <si>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</si>
  <si>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</si>
  <si>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</si>
  <si>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</si>
  <si>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</si>
  <si>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</si>
  <si>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</si>
  <si>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</si>
  <si>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</si>
  <si>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</si>
  <si>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</si>
  <si>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</si>
  <si>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</si>
  <si>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</si>
  <si>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</si>
  <si>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</si>
  <si>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</si>
  <si>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</si>
  <si>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</si>
  <si>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</si>
  <si>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</si>
  <si>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</si>
  <si>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</si>
  <si>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</si>
  <si>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</si>
  <si>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</si>
  <si>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</si>
  <si>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</si>
  <si>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</si>
  <si>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</si>
  <si>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</si>
  <si>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</si>
  <si>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</si>
  <si>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</si>
  <si>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</si>
  <si>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</si>
  <si>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</si>
  <si>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</si>
  <si>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</si>
  <si>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</si>
  <si>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</si>
  <si>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</si>
  <si>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</si>
  <si>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</si>
  <si>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</si>
  <si>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</si>
  <si>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</si>
  <si>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</si>
  <si>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</si>
  <si>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</si>
  <si>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</si>
  <si>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</si>
  <si>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</si>
  <si>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</si>
  <si>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</si>
  <si>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</si>
  <si>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</si>
  <si>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</si>
  <si>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</si>
  <si>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</si>
  <si>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</si>
  <si>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</si>
  <si>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</si>
  <si>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</si>
  <si>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</si>
  <si>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</si>
  <si>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</si>
  <si>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</si>
  <si>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</si>
  <si>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</si>
  <si>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</si>
  <si>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</si>
  <si>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</si>
  <si>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</si>
  <si>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</si>
  <si>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</si>
  <si>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</si>
  <si>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</si>
  <si>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</si>
  <si>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</si>
  <si>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</si>
  <si>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</si>
  <si>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</si>
  <si>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</si>
  <si>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</si>
  <si>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</si>
  <si>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</si>
  <si>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</si>
  <si>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</si>
  <si>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</si>
  <si>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</si>
  <si>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</si>
  <si>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</si>
  <si>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</si>
  <si>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</si>
  <si>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</si>
  <si>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</si>
  <si>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</si>
  <si>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</si>
  <si>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</si>
  <si>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</si>
  <si>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</si>
  <si>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</si>
  <si>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</si>
  <si>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</si>
  <si>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</si>
  <si>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</si>
  <si>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</si>
  <si>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</si>
  <si>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</si>
  <si>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</si>
  <si>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</si>
  <si>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</si>
  <si>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</si>
  <si>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</si>
  <si>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</si>
  <si>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</si>
  <si>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</si>
  <si>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</si>
  <si>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</si>
  <si>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</si>
  <si>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</si>
  <si>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</si>
  <si>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</si>
  <si>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</si>
  <si>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</si>
  <si>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</si>
  <si>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</si>
  <si>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</si>
  <si>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</si>
  <si>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</si>
  <si>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</si>
  <si>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</si>
  <si>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</si>
  <si>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</si>
  <si>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</si>
  <si>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</si>
  <si>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</si>
  <si>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</si>
  <si>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</si>
  <si>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</si>
  <si>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</si>
  <si>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</si>
  <si>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</si>
  <si>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</si>
  <si>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</si>
  <si>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</si>
  <si>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</si>
  <si>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</si>
  <si>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</si>
  <si>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</si>
  <si>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</si>
  <si>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</si>
  <si>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</si>
  <si>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</si>
  <si>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</si>
  <si>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</si>
  <si>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</si>
  <si>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</si>
  <si>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</si>
  <si>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</si>
  <si>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</si>
  <si>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</si>
  <si>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</si>
  <si>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</si>
  <si>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</si>
  <si>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</si>
  <si>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</si>
  <si>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</si>
  <si>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</si>
  <si>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</si>
  <si>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</si>
  <si>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</si>
  <si>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</si>
  <si>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</si>
  <si>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</si>
  <si>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</si>
  <si>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</si>
  <si>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</si>
  <si>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</si>
  <si>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</si>
  <si>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</si>
  <si>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</si>
  <si>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</si>
  <si>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</si>
  <si>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</si>
  <si>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</si>
  <si>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</si>
  <si>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</si>
  <si>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</si>
  <si>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</si>
  <si>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</si>
  <si>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</si>
  <si>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</si>
  <si>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</si>
  <si>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</si>
  <si>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</si>
  <si>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</si>
  <si>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</si>
  <si>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</si>
  <si>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</si>
  <si>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</si>
  <si>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</si>
  <si>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</si>
  <si>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</si>
  <si>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</si>
  <si>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</si>
  <si>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</si>
  <si>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</si>
  <si>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</si>
  <si>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</si>
  <si>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</si>
  <si>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</si>
  <si>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</si>
  <si>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</si>
  <si>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</si>
  <si>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</si>
  <si>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</si>
  <si>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</si>
  <si>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</si>
  <si>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</si>
  <si>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</si>
  <si>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</si>
  <si>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</si>
  <si>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</si>
  <si>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</si>
  <si>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</si>
  <si>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</si>
  <si>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</si>
  <si>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</si>
  <si>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</si>
  <si>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</si>
  <si>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</si>
  <si>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</si>
  <si>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</si>
  <si>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</si>
  <si>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</si>
  <si>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</si>
  <si>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</si>
  <si>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</si>
  <si>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</si>
  <si>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</si>
  <si>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</si>
  <si>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</si>
  <si>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</si>
  <si>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</si>
  <si>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</si>
  <si>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</si>
  <si>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</si>
  <si>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</si>
  <si>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</si>
  <si>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</si>
  <si>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</si>
  <si>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</si>
  <si>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</si>
  <si>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</si>
  <si>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</si>
  <si>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</si>
  <si>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</si>
  <si>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</si>
  <si>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</si>
  <si>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</si>
  <si>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</si>
  <si>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</si>
  <si>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</si>
  <si>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</si>
  <si>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</si>
  <si>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</si>
  <si>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</si>
  <si>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</si>
  <si>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</si>
  <si>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</si>
  <si>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</si>
  <si>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</si>
  <si>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</si>
  <si>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</si>
  <si>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</si>
  <si>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</si>
  <si>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</si>
  <si>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</si>
  <si>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</si>
  <si>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</si>
  <si>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</si>
  <si>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</si>
  <si>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</si>
  <si>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</si>
  <si>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</si>
  <si>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</si>
  <si>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</si>
  <si>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</si>
  <si>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</si>
  <si>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</si>
  <si>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</si>
  <si>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</si>
  <si>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</si>
  <si>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</si>
  <si>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</si>
  <si>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</si>
  <si>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</si>
  <si>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</si>
  <si>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</si>
  <si>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</si>
  <si>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</si>
  <si>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</si>
  <si>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</si>
  <si>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</si>
  <si>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</si>
  <si>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</si>
  <si>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</si>
  <si>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</si>
  <si>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</si>
  <si>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</si>
  <si>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</si>
  <si>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</si>
  <si>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</si>
  <si>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</si>
  <si>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</si>
  <si>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</si>
  <si>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</si>
  <si>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</si>
  <si>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</si>
  <si>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</si>
  <si>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</si>
  <si>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</si>
  <si>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</si>
  <si>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</si>
  <si>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</si>
  <si>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</si>
  <si>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</si>
  <si>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</si>
  <si>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</si>
  <si>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</si>
  <si>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</si>
  <si>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</si>
  <si>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</si>
  <si>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</si>
  <si>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</si>
  <si>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</si>
  <si>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</si>
  <si>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</si>
  <si>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</si>
  <si>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</si>
  <si>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</si>
  <si>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</si>
  <si>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</si>
  <si>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</si>
  <si>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</si>
  <si>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</si>
  <si>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</si>
  <si>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</si>
  <si>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</si>
  <si>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</si>
  <si>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</si>
  <si>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</si>
  <si>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</si>
  <si>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</si>
  <si>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</si>
  <si>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</si>
  <si>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</si>
  <si>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</si>
  <si>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</si>
  <si>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</si>
  <si>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</si>
  <si>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</si>
  <si>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</si>
  <si>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</si>
  <si>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</si>
  <si>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</si>
  <si>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</si>
  <si>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</si>
  <si>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</si>
  <si>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</si>
  <si>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</si>
  <si>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</si>
  <si>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</si>
  <si>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</si>
  <si>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</si>
  <si>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</si>
  <si>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</si>
  <si>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</si>
  <si>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</si>
  <si>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</si>
  <si>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</si>
  <si>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</si>
  <si>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</si>
  <si>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</si>
  <si>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</si>
  <si>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</si>
  <si>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</si>
  <si>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</si>
  <si>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</si>
  <si>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</si>
  <si>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</si>
  <si>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</si>
  <si>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</si>
  <si>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</si>
  <si>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</si>
  <si>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</si>
  <si>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</si>
  <si>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</si>
  <si>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</si>
  <si>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</si>
  <si>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</si>
  <si>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</si>
  <si>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</si>
  <si>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</si>
  <si>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</si>
  <si>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</si>
  <si>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</si>
  <si>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</si>
  <si>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</si>
  <si>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</si>
  <si>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</si>
  <si>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</si>
  <si>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</si>
  <si>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</si>
  <si>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</si>
  <si>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</si>
  <si>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</si>
  <si>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</si>
  <si>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</si>
  <si>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</si>
  <si>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</si>
  <si>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</si>
  <si>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</si>
  <si>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</si>
  <si>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</si>
  <si>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</si>
  <si>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</si>
  <si>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</si>
  <si>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</si>
  <si>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</si>
  <si>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</si>
  <si>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</si>
  <si>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</si>
  <si>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</si>
  <si>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</si>
  <si>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</si>
  <si>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</si>
  <si>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</si>
  <si>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</si>
  <si>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</si>
  <si>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</si>
  <si>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</si>
  <si>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</si>
  <si>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</si>
  <si>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</si>
  <si>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</si>
  <si>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</si>
  <si>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</si>
  <si>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</si>
  <si>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</si>
  <si>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</si>
  <si>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</si>
  <si>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</si>
  <si>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</si>
  <si>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</si>
  <si>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</si>
  <si>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</si>
  <si>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</si>
  <si>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</si>
  <si>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</si>
  <si>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</si>
  <si>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</si>
  <si>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</si>
  <si>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</si>
  <si>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</si>
  <si>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</si>
  <si>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</si>
  <si>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</si>
  <si>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</si>
  <si>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</si>
  <si>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</si>
  <si>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</si>
  <si>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</si>
  <si>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</si>
  <si>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</si>
  <si>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</si>
  <si>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</si>
  <si>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</si>
  <si>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</si>
  <si>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</si>
  <si>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</si>
  <si>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</si>
  <si>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</si>
  <si>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</si>
  <si>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</si>
  <si>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</si>
  <si>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</si>
  <si>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</si>
  <si>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</si>
  <si>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</si>
  <si>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</si>
  <si>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</si>
  <si>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</si>
  <si>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</si>
  <si>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</si>
  <si>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</si>
  <si>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</si>
  <si>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</si>
  <si>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</si>
  <si>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</si>
  <si>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</si>
  <si>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</si>
  <si>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</si>
  <si>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</si>
  <si>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</si>
  <si>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</si>
  <si>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</si>
  <si>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</si>
  <si>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</si>
  <si>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</si>
  <si>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</si>
  <si>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</si>
  <si>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</si>
  <si>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</si>
  <si>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</si>
  <si>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</si>
  <si>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</si>
  <si>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</si>
  <si>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</si>
  <si>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</si>
  <si>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</si>
  <si>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</si>
  <si>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</si>
  <si>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</si>
  <si>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</si>
  <si>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</si>
  <si>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</si>
  <si>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</si>
  <si>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</si>
  <si>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</si>
  <si>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</si>
  <si>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</si>
  <si>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</si>
  <si>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</si>
  <si>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</si>
  <si>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</si>
  <si>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</si>
  <si>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</si>
  <si>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</si>
  <si>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</si>
  <si>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</si>
  <si>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</si>
  <si>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</si>
  <si>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</si>
  <si>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</si>
  <si>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</si>
  <si>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</si>
  <si>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</si>
  <si>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</si>
  <si>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</si>
  <si>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</si>
  <si>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</si>
  <si>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</si>
  <si>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</si>
  <si>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</si>
  <si>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</si>
  <si>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</si>
  <si>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</si>
  <si>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</si>
  <si>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</si>
  <si>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</si>
  <si>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</si>
  <si>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</si>
  <si>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</si>
  <si>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</si>
  <si>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</si>
  <si>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</si>
  <si>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</si>
  <si>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</si>
  <si>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</si>
  <si>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</si>
  <si>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</si>
  <si>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</si>
  <si>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</si>
  <si>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</si>
  <si>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</si>
  <si>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</si>
  <si>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</si>
  <si>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</si>
  <si>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</si>
  <si>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</si>
  <si>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</si>
  <si>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</si>
  <si>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</si>
  <si>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</si>
  <si>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</si>
  <si>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</si>
  <si>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</si>
  <si>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</si>
  <si>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</si>
  <si>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</si>
  <si>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</si>
  <si>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</si>
  <si>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</si>
  <si>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</si>
  <si>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</si>
  <si>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</si>
  <si>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</si>
  <si>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</si>
  <si>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</si>
  <si>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</si>
  <si>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</si>
  <si>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</si>
  <si>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</si>
  <si>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</si>
  <si>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</si>
  <si>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</si>
  <si>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</si>
  <si>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</si>
  <si>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</si>
  <si>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</si>
  <si>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</si>
  <si>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</si>
  <si>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</si>
  <si>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</si>
  <si>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</si>
  <si>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</si>
  <si>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</si>
  <si>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</si>
  <si>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</si>
  <si>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</si>
  <si>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</si>
  <si>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</si>
  <si>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</si>
  <si>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</si>
  <si>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</si>
  <si>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</si>
  <si>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</si>
  <si>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</si>
  <si>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</si>
  <si>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</si>
  <si>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</si>
  <si>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</si>
  <si>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</si>
  <si>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</si>
  <si>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</si>
  <si>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</si>
  <si>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</si>
  <si>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</si>
  <si>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</si>
  <si>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</si>
  <si>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</si>
  <si>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</si>
  <si>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</si>
  <si>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</si>
  <si>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</si>
  <si>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</si>
  <si>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</si>
  <si>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</si>
  <si>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</si>
  <si>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</si>
  <si>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</si>
  <si>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</si>
  <si>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</si>
  <si>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</si>
  <si>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</si>
  <si>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</si>
  <si>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</si>
  <si>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</si>
  <si>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</si>
  <si>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</si>
  <si>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</si>
  <si>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</si>
  <si>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</si>
  <si>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</si>
  <si>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</si>
  <si>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</si>
  <si>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</si>
  <si>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</si>
  <si>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</si>
  <si>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</si>
  <si>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</si>
  <si>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</si>
  <si>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</si>
  <si>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</si>
  <si>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</si>
  <si>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</si>
  <si>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</si>
  <si>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</si>
  <si>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</si>
  <si>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</si>
  <si>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</si>
  <si>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</si>
  <si>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</si>
  <si>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</si>
  <si>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</si>
  <si>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</si>
  <si>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</si>
  <si>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</si>
  <si>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</si>
  <si>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</si>
  <si>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</si>
  <si>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</si>
  <si>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</si>
  <si>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</si>
  <si>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</si>
  <si>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</si>
  <si>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</si>
  <si>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</si>
  <si>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</si>
  <si>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</si>
  <si>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</si>
  <si>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</si>
  <si>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</si>
  <si>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</si>
  <si>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</si>
  <si>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</si>
  <si>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</si>
  <si>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</si>
  <si>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</si>
  <si>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</si>
  <si>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</si>
  <si>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</si>
  <si>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</si>
  <si>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</si>
  <si>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</si>
  <si>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</si>
  <si>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</si>
  <si>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</si>
  <si>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</si>
  <si>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</si>
  <si>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</si>
  <si>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</si>
  <si>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</si>
  <si>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</si>
  <si>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</si>
  <si>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</si>
  <si>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</si>
  <si>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</si>
  <si>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</si>
  <si>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</si>
  <si>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</si>
  <si>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</si>
  <si>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</si>
  <si>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</si>
  <si>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</si>
  <si>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</si>
  <si>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</si>
  <si>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</si>
  <si>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</si>
  <si>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</si>
  <si>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</si>
  <si>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</si>
  <si>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</si>
  <si>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</si>
  <si>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</si>
  <si>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</si>
  <si>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</si>
  <si>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</si>
  <si>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</si>
  <si>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</si>
  <si>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</si>
  <si>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</si>
  <si>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</si>
  <si>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</si>
  <si>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</si>
  <si>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</si>
  <si>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</si>
  <si>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</si>
  <si>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</si>
  <si>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</si>
  <si>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</si>
  <si>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</si>
  <si>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</si>
  <si>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</si>
  <si>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</si>
  <si>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</si>
  <si>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</si>
  <si>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</si>
  <si>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</si>
  <si>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</si>
  <si>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</si>
  <si>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</si>
  <si>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</si>
  <si>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</si>
  <si>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</si>
  <si>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</si>
  <si>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</si>
  <si>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</si>
  <si>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</si>
  <si>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</si>
  <si>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</si>
  <si>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</si>
  <si>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</si>
  <si>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</si>
  <si>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</si>
  <si>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</si>
  <si>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</si>
  <si>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</si>
  <si>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</si>
  <si>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</si>
  <si>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</si>
  <si>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</si>
  <si>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</si>
  <si>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</si>
  <si>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</si>
  <si>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</si>
  <si>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</si>
  <si>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</si>
  <si>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</si>
  <si>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</si>
  <si>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</si>
  <si>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</si>
  <si>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</si>
  <si>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</si>
  <si>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</si>
  <si>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</si>
  <si>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</si>
  <si>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</si>
  <si>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</si>
  <si>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</si>
  <si>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</si>
  <si>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</si>
  <si>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</si>
  <si>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</si>
  <si>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</si>
  <si>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</si>
  <si>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</si>
  <si>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</si>
  <si>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</si>
  <si>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</si>
  <si>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</si>
  <si>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</si>
  <si>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</si>
  <si>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</si>
  <si>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</si>
  <si>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</si>
  <si>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</si>
  <si>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</si>
  <si>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</si>
  <si>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</si>
  <si>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</si>
  <si>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</si>
  <si>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</si>
  <si>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</si>
  <si>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</si>
  <si>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</si>
  <si>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</si>
  <si>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</si>
  <si>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</si>
  <si>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</si>
  <si>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</si>
  <si>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</si>
  <si>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</si>
  <si>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</si>
  <si>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</si>
  <si>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</si>
  <si>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</si>
  <si>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</si>
  <si>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</si>
  <si>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</si>
  <si>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</si>
  <si>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</si>
  <si>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</si>
  <si>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</si>
  <si>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</si>
  <si>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</si>
  <si>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</si>
  <si>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</si>
  <si>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</si>
  <si>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</si>
  <si>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</si>
  <si>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</si>
  <si>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</si>
  <si>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</si>
  <si>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</si>
  <si>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</si>
  <si>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</si>
  <si>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</si>
  <si>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</si>
  <si>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</si>
  <si>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</si>
  <si>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</si>
  <si>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</si>
  <si>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</si>
  <si>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</si>
  <si>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</si>
  <si>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</si>
  <si>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</si>
  <si>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</si>
  <si>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</si>
  <si>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</si>
  <si>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</si>
  <si>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</si>
  <si>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</si>
  <si>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</si>
  <si>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</si>
  <si>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</si>
  <si>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</si>
  <si>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</si>
  <si>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</si>
  <si>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</si>
  <si>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</si>
  <si>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</si>
  <si>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</si>
  <si>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</si>
  <si>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</si>
  <si>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</si>
  <si>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</si>
  <si>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</si>
  <si>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</si>
  <si>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</si>
  <si>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</si>
  <si>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</si>
  <si>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</si>
  <si>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</si>
  <si>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</si>
  <si>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</si>
  <si>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</si>
  <si>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</si>
  <si>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</si>
  <si>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</si>
  <si>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</si>
  <si>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</si>
  <si>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</si>
  <si>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</si>
  <si>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</si>
  <si>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</si>
  <si>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</si>
  <si>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</si>
  <si>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</si>
  <si>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</si>
  <si>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</si>
  <si>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</si>
  <si>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</si>
  <si>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</si>
  <si>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</si>
  <si>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</si>
  <si>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</si>
  <si>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</si>
  <si>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</si>
  <si>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</si>
  <si>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</si>
  <si>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</si>
  <si>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</si>
  <si>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</si>
  <si>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</si>
  <si>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</si>
  <si>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</si>
  <si>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</si>
  <si>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</si>
  <si>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</si>
  <si>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</si>
  <si>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</si>
  <si>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</si>
  <si>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</si>
  <si>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</si>
  <si>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</si>
  <si>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</si>
  <si>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</si>
  <si>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</si>
  <si>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</si>
  <si>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</si>
  <si>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</si>
  <si>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</si>
  <si>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</si>
  <si>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</si>
  <si>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</si>
  <si>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</si>
  <si>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</si>
  <si>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</si>
  <si>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</si>
  <si>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</si>
  <si>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</si>
  <si>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</si>
  <si>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</si>
  <si>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</si>
  <si>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</si>
  <si>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</si>
  <si>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</si>
  <si>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</si>
  <si>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</si>
  <si>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</si>
  <si>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</si>
  <si>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</si>
  <si>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</si>
  <si>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</si>
  <si>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</si>
  <si>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</si>
  <si>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</si>
  <si>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</si>
  <si>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</si>
  <si>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</si>
  <si>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</si>
  <si>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</si>
  <si>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</si>
  <si>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</si>
  <si>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</si>
  <si>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</si>
  <si>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</si>
  <si>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</si>
  <si>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</si>
  <si>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</si>
  <si>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</si>
  <si>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</si>
  <si>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</si>
  <si>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</si>
  <si>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</si>
  <si>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</si>
  <si>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</si>
  <si>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</si>
  <si>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</si>
  <si>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</si>
  <si>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</si>
  <si>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</si>
  <si>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</si>
  <si>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</si>
  <si>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</si>
  <si>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</si>
  <si>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</si>
  <si>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</si>
  <si>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</si>
  <si>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</si>
  <si>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</si>
  <si>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</si>
  <si>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</si>
  <si>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</si>
  <si>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</si>
  <si>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</si>
  <si>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</si>
  <si>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</si>
  <si>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</si>
  <si>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</si>
  <si>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</si>
  <si>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</si>
  <si>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</si>
  <si>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</si>
  <si>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</si>
  <si>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</si>
  <si>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</si>
  <si>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</si>
  <si>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</si>
  <si>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</si>
  <si>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</si>
  <si>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</si>
  <si>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</si>
  <si>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</si>
  <si>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</si>
  <si>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</si>
  <si>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</si>
  <si>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</si>
  <si>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</si>
  <si>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</si>
  <si>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</si>
  <si>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</si>
  <si>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</si>
  <si>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</si>
  <si>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</si>
  <si>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</si>
  <si>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</si>
  <si>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</si>
  <si>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</si>
  <si>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</si>
  <si>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</si>
  <si>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</si>
  <si>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</si>
  <si>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</si>
  <si>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</si>
  <si>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</si>
  <si>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</si>
  <si>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</si>
  <si>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</si>
  <si>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</si>
  <si>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</si>
  <si>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</si>
  <si>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</si>
  <si>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</si>
  <si>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</si>
  <si>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</si>
  <si>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</si>
  <si>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</si>
  <si>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</si>
  <si>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</si>
  <si>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</si>
  <si>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</si>
  <si>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</si>
  <si>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</si>
  <si>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</si>
  <si>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</si>
  <si>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</si>
  <si>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</si>
  <si>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</si>
  <si>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</si>
  <si>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</si>
  <si>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</si>
  <si>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</si>
  <si>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</si>
  <si>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</si>
  <si>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</si>
  <si>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</si>
  <si>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</si>
  <si>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</si>
  <si>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</si>
  <si>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</si>
  <si>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</si>
  <si>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</si>
  <si>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</si>
  <si>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</si>
  <si>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</si>
  <si>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</si>
  <si>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</si>
  <si>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</si>
  <si>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</si>
  <si>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</si>
  <si>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</si>
  <si>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</si>
  <si>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</si>
  <si>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</si>
  <si>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</si>
  <si>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</si>
  <si>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</si>
  <si>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</si>
  <si>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</si>
  <si>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</si>
  <si>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</si>
  <si>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</si>
  <si>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</si>
  <si>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</si>
  <si>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</si>
  <si>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</si>
  <si>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</si>
  <si>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</si>
  <si>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</si>
  <si>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</si>
  <si>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</si>
  <si>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</si>
  <si>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</si>
  <si>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</si>
  <si>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</si>
  <si>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</si>
  <si>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</si>
  <si>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</si>
  <si>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</si>
  <si>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</si>
  <si>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</si>
  <si>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</si>
  <si>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</si>
  <si>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</si>
  <si>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</si>
  <si>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</si>
  <si>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</si>
  <si>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</si>
  <si>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</si>
  <si>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</si>
  <si>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</si>
  <si>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</si>
  <si>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</si>
  <si>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</si>
  <si>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</si>
  <si>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</si>
  <si>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</si>
  <si>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</si>
  <si>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</si>
  <si>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</si>
  <si>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</si>
  <si>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</si>
  <si>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</si>
  <si>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</si>
  <si>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</si>
  <si>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</si>
  <si>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</si>
  <si>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</si>
  <si>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</si>
  <si>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</si>
  <si>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</si>
  <si>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</si>
  <si>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</si>
  <si>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</si>
  <si>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</si>
  <si>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</si>
  <si>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</si>
  <si>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</si>
  <si>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</si>
  <si>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</si>
  <si>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</si>
  <si>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</si>
  <si>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</si>
  <si>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</si>
  <si>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</si>
  <si>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</si>
  <si>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</si>
  <si>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</si>
  <si>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</si>
  <si>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</si>
  <si>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</si>
  <si>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</si>
  <si>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</si>
  <si>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</si>
  <si>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</si>
  <si>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</si>
  <si>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</si>
  <si>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</si>
  <si>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</si>
  <si>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</si>
  <si>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</si>
  <si>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</si>
  <si>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</si>
  <si>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</si>
  <si>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</si>
  <si>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</si>
  <si>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</si>
  <si>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</si>
  <si>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</si>
  <si>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</si>
  <si>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</si>
  <si>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</si>
  <si>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</si>
  <si>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</si>
  <si>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</si>
  <si>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</si>
  <si>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</si>
  <si>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</si>
  <si>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</si>
  <si>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</si>
  <si>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</si>
  <si>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</si>
  <si>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</si>
  <si>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</si>
  <si>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</si>
  <si>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</si>
  <si>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</si>
  <si>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</si>
  <si>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</si>
  <si>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</si>
  <si>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</si>
  <si>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</si>
  <si>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</si>
  <si>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</si>
  <si>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</si>
  <si>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</si>
  <si>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</si>
  <si>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</si>
  <si>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</si>
  <si>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</si>
  <si>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</si>
  <si>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</si>
  <si>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</si>
  <si>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</si>
  <si>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</si>
  <si>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</si>
  <si>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</si>
  <si>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</si>
  <si>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</si>
  <si>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</si>
  <si>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</si>
  <si>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</si>
  <si>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</si>
  <si>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</si>
  <si>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</si>
  <si>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</si>
  <si>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</si>
  <si>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</si>
  <si>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</si>
  <si>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</si>
  <si>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</si>
  <si>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</si>
  <si>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</si>
  <si>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</si>
  <si>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</si>
  <si>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</si>
  <si>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</si>
  <si>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</si>
  <si>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</si>
  <si>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</si>
  <si>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</si>
  <si>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</si>
  <si>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</si>
  <si>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</si>
  <si>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</si>
  <si>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</si>
  <si>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</si>
  <si>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</si>
  <si>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</si>
  <si>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</si>
  <si>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</si>
  <si>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</si>
  <si>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</si>
  <si>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</si>
  <si>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</si>
  <si>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</si>
  <si>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</si>
  <si>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</si>
  <si>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</si>
  <si>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</si>
  <si>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</si>
  <si>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</si>
  <si>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</si>
  <si>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</si>
  <si>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</si>
  <si>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</si>
  <si>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</si>
  <si>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</si>
  <si>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</si>
  <si>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</si>
  <si>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</si>
  <si>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</si>
  <si>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</si>
  <si>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</si>
  <si>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</si>
  <si>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</si>
  <si>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</si>
  <si>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</si>
  <si>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</si>
  <si>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</si>
  <si>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</si>
  <si>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</si>
  <si>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</si>
  <si>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</si>
  <si>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</si>
  <si>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</si>
  <si>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</si>
  <si>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</si>
  <si>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</si>
  <si>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</si>
  <si>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</si>
  <si>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</si>
  <si>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</si>
  <si>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</si>
  <si>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</si>
  <si>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</si>
  <si>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</si>
  <si>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</si>
  <si>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</si>
  <si>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</si>
  <si>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</si>
  <si>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</si>
  <si>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</si>
  <si>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</si>
  <si>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</si>
  <si>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</si>
  <si>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</si>
  <si>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</si>
  <si>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</si>
  <si>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</si>
  <si>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</si>
  <si>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</si>
  <si>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</si>
  <si>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</si>
  <si>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</si>
  <si>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</si>
  <si>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</si>
  <si>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</si>
  <si>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</si>
  <si>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</si>
  <si>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</si>
  <si>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</si>
  <si>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</si>
  <si>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</si>
  <si>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</si>
  <si>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</si>
  <si>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</si>
  <si>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</si>
  <si>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</si>
  <si>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</si>
  <si>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</si>
  <si>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</si>
  <si>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</si>
  <si>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</si>
  <si>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</si>
  <si>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</si>
  <si>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</si>
  <si>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</si>
  <si>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</si>
  <si>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</si>
  <si>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</si>
  <si>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</si>
  <si>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</si>
  <si>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</si>
  <si>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</si>
  <si>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</si>
  <si>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</si>
  <si>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</si>
  <si>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</si>
  <si>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</si>
  <si>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</si>
  <si>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</si>
  <si>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</si>
  <si>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</si>
  <si>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</si>
  <si>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</si>
  <si>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</si>
  <si>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</si>
  <si>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</si>
  <si>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</si>
  <si>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</si>
  <si>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</si>
  <si>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</si>
  <si>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</si>
  <si>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</si>
  <si>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</si>
  <si>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</si>
  <si>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</si>
  <si>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</si>
  <si>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</si>
  <si>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</si>
  <si>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</si>
  <si>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</si>
  <si>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</si>
  <si>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</si>
  <si>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</si>
  <si>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</si>
  <si>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</si>
  <si>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</si>
  <si>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</si>
  <si>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</si>
  <si>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</si>
  <si>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</si>
  <si>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</si>
  <si>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</si>
  <si>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</si>
  <si>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</si>
  <si>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</si>
  <si>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</si>
  <si>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</si>
  <si>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</si>
  <si>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</si>
  <si>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</si>
  <si>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</si>
  <si>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</si>
  <si>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</si>
  <si>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</si>
  <si>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</si>
  <si>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</si>
  <si>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</si>
  <si>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</si>
  <si>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</si>
  <si>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</si>
  <si>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</si>
  <si>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</si>
  <si>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</si>
  <si>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</si>
  <si>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</si>
  <si>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</si>
  <si>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</si>
  <si>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</si>
  <si>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</si>
  <si>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</si>
  <si>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</si>
  <si>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</si>
  <si>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</si>
  <si>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</si>
  <si>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</si>
  <si>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</si>
  <si>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</si>
  <si>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</si>
  <si>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</si>
  <si>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</si>
  <si>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</si>
  <si>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</si>
  <si>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</si>
  <si>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</si>
  <si>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</si>
  <si>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</si>
  <si>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</si>
  <si>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</si>
  <si>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</si>
  <si>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</si>
  <si>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</si>
  <si>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</si>
  <si>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</si>
  <si>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</si>
  <si>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</si>
  <si>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</si>
  <si>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</si>
  <si>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</si>
  <si>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</si>
  <si>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</si>
  <si>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</si>
  <si>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</si>
  <si>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</si>
  <si>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</si>
  <si>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</si>
  <si>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</si>
  <si>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</si>
  <si>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</si>
  <si>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</si>
  <si>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</si>
  <si>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</si>
  <si>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</si>
  <si>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</si>
  <si>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</si>
  <si>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</si>
  <si>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</si>
  <si>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</si>
  <si>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</si>
  <si>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</si>
  <si>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</si>
  <si>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</si>
  <si>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</si>
  <si>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</si>
  <si>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</si>
  <si>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</si>
  <si>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</si>
  <si>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</si>
  <si>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</si>
  <si>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</si>
  <si>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</si>
  <si>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</si>
  <si>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</si>
  <si>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</si>
  <si>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</si>
  <si>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</si>
  <si>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</si>
  <si>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</si>
  <si>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</si>
  <si>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</si>
  <si>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</si>
  <si>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</si>
  <si>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</si>
  <si>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</si>
  <si>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</si>
  <si>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</si>
  <si>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</si>
  <si>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</si>
  <si>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</si>
  <si>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</si>
  <si>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</si>
  <si>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</si>
  <si>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</si>
  <si>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</si>
  <si>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</si>
  <si>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</si>
  <si>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</si>
  <si>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</si>
  <si>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</si>
  <si>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</si>
  <si>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</si>
  <si>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</si>
  <si>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</si>
  <si>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</si>
  <si>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</si>
  <si>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</si>
  <si>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</si>
  <si>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</si>
  <si>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</si>
  <si>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</si>
  <si>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</si>
  <si>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</si>
  <si>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</si>
  <si>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</si>
  <si>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</si>
  <si>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</si>
  <si>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</si>
  <si>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</si>
  <si>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</si>
  <si>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</si>
  <si>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</si>
  <si>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</si>
  <si>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</si>
  <si>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</si>
  <si>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</si>
  <si>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</si>
  <si>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</si>
  <si>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</si>
  <si>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</si>
  <si>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</si>
  <si>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</si>
  <si>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</si>
  <si>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</si>
  <si>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</si>
  <si>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</si>
  <si>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</si>
  <si>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</si>
  <si>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</si>
  <si>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</si>
  <si>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</si>
  <si>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</si>
  <si>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</si>
  <si>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</si>
  <si>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</si>
  <si>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</si>
  <si>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</si>
  <si>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</si>
  <si>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</si>
  <si>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</si>
  <si>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</si>
  <si>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</si>
  <si>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</si>
  <si>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</si>
  <si>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</si>
  <si>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</si>
  <si>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</si>
  <si>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</si>
  <si>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</si>
  <si>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</si>
  <si>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</si>
  <si>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</si>
  <si>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</si>
  <si>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</si>
  <si>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</si>
  <si>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</si>
  <si>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</si>
  <si>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</si>
  <si>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</si>
  <si>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</si>
  <si>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</si>
  <si>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</si>
  <si>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</si>
  <si>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</si>
  <si>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</si>
  <si>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</si>
  <si>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</si>
  <si>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</si>
  <si>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</si>
  <si>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</si>
  <si>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</si>
  <si>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</si>
  <si>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</si>
  <si>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</si>
  <si>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</si>
  <si>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</si>
  <si>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</si>
  <si>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</si>
  <si>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</si>
  <si>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</si>
  <si>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</si>
  <si>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</si>
  <si>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</si>
  <si>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</si>
  <si>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</si>
  <si>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</si>
  <si>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</si>
  <si>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</si>
  <si>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</si>
  <si>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</si>
  <si>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</si>
  <si>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</si>
  <si>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</si>
  <si>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</si>
  <si>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</si>
  <si>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</si>
  <si>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</si>
  <si>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</si>
  <si>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</si>
  <si>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</si>
  <si>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</si>
  <si>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</si>
  <si>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</si>
  <si>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</si>
  <si>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</si>
  <si>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</si>
  <si>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</si>
  <si>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</si>
  <si>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</si>
  <si>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</si>
  <si>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</si>
  <si>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</si>
  <si>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</si>
  <si>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</si>
  <si>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</si>
  <si>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</si>
  <si>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</si>
  <si>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</si>
  <si>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</si>
  <si>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</si>
  <si>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</si>
  <si>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</si>
  <si>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</si>
  <si>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</si>
  <si>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</si>
  <si>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</si>
  <si>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</si>
  <si>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</si>
  <si>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</si>
  <si>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</si>
  <si>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</si>
  <si>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</si>
  <si>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</si>
  <si>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</si>
  <si>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</si>
  <si>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</si>
  <si>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</si>
  <si>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</si>
  <si>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</si>
  <si>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</si>
  <si>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</si>
  <si>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</si>
  <si>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</si>
  <si>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</si>
  <si>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</si>
  <si>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</si>
  <si>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</si>
  <si>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</si>
  <si>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</si>
  <si>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</si>
  <si>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</si>
  <si>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</si>
  <si>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</si>
  <si>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</si>
  <si>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</si>
  <si>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</si>
  <si>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</si>
  <si>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</si>
  <si>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</si>
  <si>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</si>
  <si>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</si>
  <si>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</si>
  <si>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</si>
  <si>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</si>
  <si>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</si>
  <si>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</si>
  <si>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</si>
  <si>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</si>
  <si>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</si>
  <si>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</si>
  <si>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</si>
  <si>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</si>
  <si>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</si>
  <si>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</si>
  <si>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</si>
  <si>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</si>
  <si>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</si>
  <si>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</si>
  <si>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</si>
  <si>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</si>
  <si>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</si>
  <si>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</si>
  <si>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</si>
  <si>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</si>
  <si>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</si>
  <si>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</si>
  <si>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</si>
  <si>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</si>
  <si>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</si>
  <si>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</si>
  <si>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</si>
  <si>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</si>
  <si>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</si>
  <si>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</si>
  <si>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</si>
  <si>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</si>
  <si>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</si>
  <si>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</si>
  <si>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</si>
  <si>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</si>
  <si>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</si>
  <si>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</si>
  <si>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</si>
  <si>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</si>
  <si>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</si>
  <si>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</si>
  <si>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</si>
  <si>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</si>
  <si>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</si>
  <si>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</si>
  <si>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</si>
  <si>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</si>
  <si>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</si>
  <si>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</si>
  <si>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</si>
  <si>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</si>
  <si>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</si>
  <si>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</si>
  <si>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</si>
  <si>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</si>
  <si>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</si>
  <si>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</si>
  <si>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</si>
  <si>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</si>
  <si>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</si>
  <si>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</si>
  <si>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</si>
  <si>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</si>
  <si>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</si>
  <si>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</si>
  <si>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</si>
  <si>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</si>
  <si>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</si>
  <si>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</si>
  <si>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</si>
  <si>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</si>
  <si>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</si>
  <si>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</si>
  <si>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</si>
  <si>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</si>
  <si>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</si>
  <si>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</si>
  <si>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</si>
  <si>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</si>
  <si>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</si>
  <si>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</si>
  <si>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</si>
  <si>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</si>
  <si>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</si>
  <si>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</si>
  <si>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</si>
  <si>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</si>
  <si>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</si>
  <si>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</si>
  <si>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</si>
  <si>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</si>
  <si>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</si>
  <si>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</si>
  <si>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</si>
  <si>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</si>
  <si>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</si>
  <si>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</si>
  <si>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</si>
  <si>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</si>
  <si>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</si>
  <si>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</si>
  <si>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</si>
  <si>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</si>
  <si>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</si>
  <si>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</si>
  <si>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</si>
  <si>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</si>
  <si>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</si>
  <si>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</si>
  <si>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</si>
  <si>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</si>
  <si>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</si>
  <si>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</si>
  <si>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</si>
  <si>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</si>
  <si>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</si>
  <si>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</si>
  <si>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</si>
  <si>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</si>
  <si>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</si>
  <si>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</si>
  <si>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</si>
  <si>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</si>
  <si>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</si>
  <si>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</si>
  <si>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</si>
  <si>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</si>
  <si>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</si>
  <si>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</si>
  <si>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</si>
  <si>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</si>
  <si>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</si>
  <si>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</si>
  <si>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</si>
  <si>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</si>
  <si>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</si>
  <si>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</si>
  <si>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</si>
  <si>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</si>
  <si>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</si>
  <si>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</si>
  <si>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</si>
  <si>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</si>
  <si>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</si>
  <si>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</si>
  <si>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</si>
  <si>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</si>
  <si>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</si>
  <si>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</si>
  <si>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</si>
  <si>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</si>
  <si>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</si>
  <si>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</si>
  <si>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</si>
  <si>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</si>
  <si>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</si>
  <si>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</si>
  <si>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</si>
  <si>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</si>
  <si>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</si>
  <si>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</si>
  <si>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</si>
  <si>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</si>
  <si>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</si>
  <si>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</si>
  <si>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</si>
  <si>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</si>
  <si>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</si>
  <si>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</si>
  <si>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</si>
  <si>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</si>
  <si>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</si>
  <si>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</si>
  <si>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</si>
  <si>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</si>
  <si>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</si>
  <si>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</si>
  <si>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</si>
  <si>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</si>
  <si>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</si>
  <si>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</si>
  <si>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</si>
  <si>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</si>
  <si>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</si>
  <si>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</si>
  <si>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</si>
  <si>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</si>
  <si>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</si>
  <si>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</si>
  <si>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</si>
  <si>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</si>
  <si>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</si>
  <si>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</si>
  <si>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</si>
  <si>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</si>
  <si>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</si>
  <si>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</si>
  <si>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</si>
  <si>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</si>
  <si>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</si>
  <si>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</si>
  <si>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</si>
  <si>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</si>
  <si>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</si>
  <si>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</si>
  <si>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</si>
  <si>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</si>
  <si>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</si>
  <si>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</si>
  <si>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</si>
  <si>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</si>
  <si>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</si>
  <si>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</si>
  <si>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</si>
  <si>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</si>
  <si>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</si>
  <si>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</si>
  <si>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</si>
  <si>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</si>
  <si>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</si>
  <si>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</si>
  <si>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</si>
  <si>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</si>
  <si>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</si>
  <si>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</si>
  <si>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</si>
  <si>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</si>
  <si>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</si>
  <si>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</si>
  <si>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</si>
  <si>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</si>
  <si>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</si>
  <si>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</si>
  <si>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</si>
  <si>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</si>
  <si>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</si>
  <si>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</si>
  <si>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</si>
  <si>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</si>
  <si>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</si>
  <si>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</si>
  <si>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</si>
  <si>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</si>
  <si>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</si>
  <si>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</si>
  <si>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</si>
  <si>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</si>
  <si>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</si>
  <si>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</si>
  <si>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</si>
  <si>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</si>
  <si>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</si>
  <si>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</si>
  <si>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</si>
  <si>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</si>
  <si>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</si>
  <si>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</si>
  <si>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</si>
  <si>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</si>
  <si>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</si>
  <si>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</si>
  <si>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</si>
  <si>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</si>
  <si>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</si>
  <si>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</si>
  <si>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</si>
  <si>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</si>
  <si>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</si>
  <si>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</si>
  <si>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</si>
  <si>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</si>
  <si>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</si>
  <si>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</si>
  <si>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</si>
  <si>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</si>
  <si>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</si>
  <si>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</si>
  <si>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</si>
  <si>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</si>
  <si>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</si>
  <si>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</si>
  <si>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</si>
  <si>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</si>
  <si>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</si>
  <si>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</si>
  <si>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</si>
  <si>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</si>
  <si>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</si>
  <si>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</si>
  <si>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</si>
  <si>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</si>
  <si>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</si>
  <si>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</si>
  <si>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</si>
  <si>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</si>
  <si>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</si>
  <si>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</si>
  <si>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</si>
  <si>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</si>
  <si>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</si>
  <si>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</si>
  <si>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</si>
  <si>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</si>
  <si>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</si>
  <si>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</si>
  <si>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</si>
  <si>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</si>
  <si>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</si>
  <si>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</si>
  <si>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</si>
  <si>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</si>
  <si>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</si>
  <si>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</si>
  <si>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</si>
  <si>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</si>
  <si>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</si>
  <si>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</si>
  <si>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</si>
  <si>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</si>
  <si>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</si>
  <si>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</si>
  <si>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</si>
  <si>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</si>
  <si>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</si>
  <si>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</si>
  <si>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</si>
  <si>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</si>
  <si>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</si>
  <si>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</si>
  <si>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</si>
  <si>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</si>
  <si>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</si>
  <si>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</si>
  <si>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</si>
  <si>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</si>
  <si>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</si>
  <si>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</si>
  <si>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</si>
  <si>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</si>
  <si>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</si>
  <si>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</si>
  <si>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</si>
  <si>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</si>
  <si>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</si>
  <si>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</si>
  <si>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</si>
  <si>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</si>
  <si>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</si>
  <si>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</si>
  <si>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</si>
  <si>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</si>
  <si>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</si>
  <si>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</si>
  <si>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</si>
  <si>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</si>
  <si>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</si>
  <si>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</si>
  <si>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</si>
  <si>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</si>
  <si>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</si>
  <si>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</si>
  <si>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</si>
  <si>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</si>
  <si>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</si>
  <si>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</si>
  <si>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</si>
  <si>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</si>
  <si>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</si>
  <si>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</si>
  <si>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</si>
  <si>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</si>
  <si>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</si>
  <si>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</si>
  <si>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</si>
  <si>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</si>
  <si>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</si>
  <si>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</si>
  <si>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</si>
  <si>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</si>
  <si>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</si>
  <si>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</si>
  <si>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</si>
  <si>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</si>
  <si>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</si>
  <si>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</si>
  <si>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</si>
  <si>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</si>
  <si>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</si>
  <si>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</si>
  <si>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</si>
  <si>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</si>
  <si>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</si>
  <si>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</si>
  <si>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</si>
  <si>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</si>
  <si>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</si>
  <si>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</si>
  <si>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</si>
  <si>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</si>
  <si>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</si>
  <si>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</si>
  <si>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</si>
  <si>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</si>
  <si>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</si>
  <si>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</si>
  <si>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</si>
  <si>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</si>
  <si>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</si>
  <si>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</si>
  <si>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</si>
  <si>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</si>
  <si>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</si>
  <si>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</si>
  <si>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</si>
  <si>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</si>
  <si>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</si>
  <si>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</si>
  <si>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</si>
  <si>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</si>
  <si>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</si>
  <si>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</si>
  <si>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</si>
  <si>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</si>
  <si>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</si>
  <si>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</si>
  <si>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</si>
  <si>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</si>
  <si>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</si>
  <si>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</si>
  <si>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</si>
  <si>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</si>
  <si>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</si>
  <si>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</si>
  <si>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</si>
  <si>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</si>
  <si>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</si>
  <si>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</si>
  <si>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</si>
  <si>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</si>
  <si>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</si>
  <si>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</si>
  <si>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</si>
  <si>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</si>
  <si>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</si>
  <si>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</si>
  <si>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</si>
  <si>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</si>
  <si>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</si>
  <si>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</si>
  <si>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</si>
  <si>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</si>
  <si>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</si>
  <si>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</si>
  <si>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</si>
  <si>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</si>
  <si>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</si>
  <si>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</si>
  <si>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</si>
  <si>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</si>
  <si>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</si>
  <si>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</si>
  <si>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</si>
  <si>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</si>
  <si>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</si>
  <si>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</si>
  <si>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</si>
  <si>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</si>
  <si>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</si>
  <si>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</si>
  <si>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</si>
  <si>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</si>
  <si>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</si>
  <si>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</si>
  <si>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</si>
  <si>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</si>
  <si>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</si>
  <si>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</si>
  <si>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</si>
  <si>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</si>
  <si>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</si>
  <si>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</si>
  <si>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</si>
  <si>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</si>
  <si>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</si>
  <si>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</si>
  <si>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</si>
  <si>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</si>
  <si>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</si>
  <si>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</si>
  <si>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</si>
  <si>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</si>
  <si>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</si>
  <si>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</si>
  <si>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</si>
  <si>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</si>
  <si>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</si>
  <si>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</si>
  <si>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</si>
  <si>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</si>
  <si>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</si>
  <si>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</si>
  <si>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</si>
  <si>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</si>
  <si>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</si>
  <si>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</si>
  <si>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</si>
  <si>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</si>
  <si>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</si>
  <si>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</si>
  <si>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</si>
  <si>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</si>
  <si>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</si>
  <si>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</si>
  <si>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</si>
  <si>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</si>
  <si>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</si>
  <si>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</si>
  <si>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</si>
  <si>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</si>
  <si>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</si>
  <si>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</si>
  <si>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</si>
  <si>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</si>
  <si>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</si>
  <si>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</si>
  <si>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</si>
  <si>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</si>
  <si>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</si>
  <si>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</si>
  <si>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</si>
  <si>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</si>
  <si>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</si>
  <si>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</si>
  <si>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</si>
  <si>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</si>
  <si>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</si>
  <si>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</si>
  <si>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</si>
  <si>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</si>
  <si>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</si>
  <si>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</si>
  <si>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</si>
  <si>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</si>
  <si>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</si>
  <si>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</si>
  <si>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</si>
  <si>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</si>
  <si>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</si>
  <si>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</si>
  <si>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</si>
  <si>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</si>
  <si>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</si>
  <si>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</si>
  <si>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</si>
  <si>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</si>
  <si>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</si>
  <si>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</si>
  <si>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</si>
  <si>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</si>
  <si>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</si>
  <si>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</si>
  <si>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</si>
  <si>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</si>
  <si>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</si>
  <si>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</si>
  <si>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</si>
  <si>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</si>
  <si>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</si>
  <si>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</si>
  <si>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</si>
  <si>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</si>
  <si>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</si>
  <si>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</si>
  <si>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</si>
  <si>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</si>
  <si>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</si>
  <si>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</si>
  <si>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</si>
  <si>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</si>
  <si>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</si>
  <si>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</si>
  <si>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</si>
  <si>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</si>
  <si>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</si>
  <si>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</si>
  <si>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</si>
  <si>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</si>
  <si>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</si>
  <si>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</si>
  <si>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</si>
  <si>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</si>
  <si>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</si>
  <si>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</si>
  <si>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</si>
  <si>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</si>
  <si>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</si>
  <si>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</si>
  <si>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</si>
  <si>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</si>
  <si>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</si>
  <si>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</si>
  <si>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</si>
  <si>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</si>
  <si>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</si>
  <si>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</si>
  <si>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</si>
  <si>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</si>
  <si>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</si>
  <si>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</si>
  <si>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</si>
  <si>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</si>
  <si>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</si>
  <si>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</si>
  <si>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</si>
  <si>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</si>
  <si>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</si>
  <si>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</si>
  <si>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</si>
  <si>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</si>
  <si>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</si>
  <si>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</si>
  <si>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</si>
  <si>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</si>
  <si>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</si>
  <si>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</si>
  <si>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</si>
  <si>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</si>
  <si>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</si>
  <si>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</si>
  <si>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</si>
  <si>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</si>
  <si>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</si>
  <si>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</si>
  <si>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</si>
  <si>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</si>
  <si>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</si>
  <si>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</si>
  <si>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</si>
  <si>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</si>
  <si>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</si>
  <si>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</si>
  <si>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</si>
  <si>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</si>
  <si>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</si>
  <si>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</si>
  <si>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</si>
  <si>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</si>
  <si>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</si>
  <si>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</si>
  <si>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</si>
  <si>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</si>
  <si>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</si>
  <si>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</si>
  <si>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</si>
  <si>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</si>
  <si>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</si>
  <si>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</si>
  <si>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</si>
  <si>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</si>
  <si>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</si>
  <si>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</si>
  <si>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</si>
  <si>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</si>
  <si>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</si>
  <si>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</si>
  <si>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</si>
  <si>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</si>
  <si>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</si>
  <si>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</si>
  <si>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</si>
  <si>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</si>
  <si>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</si>
  <si>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</si>
  <si>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</si>
  <si>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</si>
  <si>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</si>
  <si>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</si>
  <si>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</si>
  <si>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</si>
  <si>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</si>
  <si>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</si>
  <si>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</si>
  <si>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</si>
  <si>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</si>
  <si>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</si>
  <si>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</si>
  <si>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</si>
  <si>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</si>
  <si>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</si>
  <si>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</si>
  <si>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</si>
  <si>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</si>
  <si>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</si>
  <si>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</si>
  <si>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</si>
  <si>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</si>
  <si>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</si>
  <si>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</si>
  <si>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</si>
  <si>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</si>
  <si>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</si>
  <si>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</si>
  <si>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</si>
  <si>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</si>
  <si>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</si>
  <si>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</si>
  <si>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</si>
  <si>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</si>
  <si>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</si>
  <si>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</si>
  <si>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</si>
  <si>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</si>
  <si>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</si>
  <si>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</si>
  <si>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</si>
  <si>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</si>
  <si>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</si>
  <si>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</si>
  <si>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</si>
  <si>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</si>
  <si>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</si>
  <si>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</si>
  <si>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</si>
  <si>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</si>
  <si>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</si>
  <si>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</si>
  <si>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</si>
  <si>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</si>
  <si>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</si>
  <si>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</si>
  <si>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</si>
  <si>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</si>
  <si>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</si>
  <si>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</si>
  <si>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</si>
  <si>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</si>
  <si>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</si>
  <si>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</si>
  <si>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</si>
  <si>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</si>
  <si>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</si>
  <si>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</si>
  <si>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</si>
  <si>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</si>
  <si>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</si>
  <si>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</si>
  <si>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</si>
  <si>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</si>
  <si>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</si>
  <si>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</si>
  <si>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</si>
  <si>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</si>
  <si>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</si>
  <si>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</si>
  <si>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</si>
  <si>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</si>
  <si>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</si>
  <si>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</si>
  <si>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</si>
  <si>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</si>
  <si>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</si>
  <si>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</si>
  <si>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</si>
  <si>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</si>
  <si>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</si>
  <si>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</si>
  <si>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</si>
  <si>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</si>
  <si>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</si>
  <si>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</si>
  <si>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</si>
  <si>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</si>
  <si>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</si>
  <si>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</si>
  <si>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</si>
  <si>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</si>
  <si>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</si>
  <si>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</si>
  <si>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</si>
  <si>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</si>
  <si>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</si>
  <si>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</si>
  <si>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</si>
  <si>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</si>
  <si>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</si>
  <si>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</si>
  <si>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</si>
  <si>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</si>
  <si>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</si>
  <si>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</si>
  <si>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</si>
  <si>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</si>
  <si>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</si>
  <si>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</si>
  <si>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</si>
  <si>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</si>
  <si>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</si>
  <si>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</si>
  <si>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</si>
  <si>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</si>
  <si>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</si>
  <si>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</si>
  <si>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</si>
  <si>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</si>
  <si>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</si>
  <si>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</si>
  <si>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</si>
  <si>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</si>
  <si>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</si>
  <si>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</si>
  <si>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</si>
  <si>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</si>
  <si>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</si>
  <si>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</si>
  <si>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</si>
  <si>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</si>
  <si>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</si>
  <si>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</si>
  <si>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</si>
  <si>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</si>
  <si>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</si>
  <si>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</si>
  <si>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</si>
  <si>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</si>
  <si>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</si>
  <si>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</si>
  <si>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</si>
  <si>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</si>
  <si>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</si>
  <si>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</si>
  <si>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</si>
  <si>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</si>
  <si>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</si>
  <si>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</si>
  <si>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</si>
  <si>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</si>
  <si>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</si>
  <si>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</si>
  <si>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</si>
  <si>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</si>
  <si>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</si>
  <si>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</si>
  <si>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</si>
  <si>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</si>
  <si>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</si>
  <si>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</si>
  <si>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</si>
  <si>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</si>
  <si>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</si>
  <si>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</si>
  <si>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</si>
  <si>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</si>
  <si>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</si>
  <si>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</si>
  <si>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</si>
  <si>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</si>
  <si>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</si>
  <si>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</si>
  <si>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</si>
  <si>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</si>
  <si>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</si>
  <si>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</si>
  <si>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</si>
  <si>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</si>
  <si>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</si>
  <si>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</si>
  <si>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</si>
  <si>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</si>
  <si>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</si>
  <si>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</si>
  <si>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</si>
  <si>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</si>
  <si>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</si>
  <si>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</si>
  <si>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</si>
  <si>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</si>
  <si>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</si>
  <si>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</si>
  <si>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</si>
  <si>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</si>
  <si>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</si>
  <si>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</si>
  <si>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</si>
  <si>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</si>
  <si>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</si>
  <si>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</si>
  <si>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</si>
  <si>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</si>
  <si>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</si>
  <si>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</si>
  <si>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</si>
  <si>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</si>
  <si>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</si>
  <si>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</si>
  <si>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</si>
  <si>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</si>
  <si>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</si>
  <si>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</si>
  <si>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</si>
  <si>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</si>
  <si>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</si>
  <si>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</si>
  <si>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</si>
  <si>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</si>
  <si>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</si>
  <si>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</si>
  <si>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</si>
  <si>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</si>
  <si>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</si>
  <si>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</si>
  <si>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</si>
  <si>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</si>
  <si>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</si>
  <si>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</si>
  <si>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</si>
  <si>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</si>
  <si>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</si>
  <si>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</si>
  <si>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</si>
  <si>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</si>
  <si>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</si>
  <si>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</si>
  <si>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</si>
  <si>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</si>
  <si>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</si>
  <si>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</si>
  <si>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</si>
  <si>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</si>
  <si>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</si>
  <si>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</si>
  <si>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</si>
  <si>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</si>
  <si>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</si>
  <si>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</si>
  <si>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</si>
  <si>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</si>
  <si>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</si>
  <si>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</si>
  <si>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</si>
  <si>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</si>
  <si>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</si>
  <si>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</si>
  <si>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</si>
  <si>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</si>
  <si>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</si>
  <si>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</si>
  <si>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</si>
  <si>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</si>
  <si>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</si>
  <si>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</si>
  <si>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</si>
  <si>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</si>
  <si>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</si>
  <si>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</si>
  <si>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</si>
  <si>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</si>
  <si>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</si>
  <si>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</si>
  <si>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</si>
  <si>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</si>
  <si>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</si>
  <si>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</si>
  <si>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</si>
  <si>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</si>
  <si>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</si>
  <si>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</si>
  <si>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</si>
  <si>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</si>
  <si>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</si>
  <si>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</si>
  <si>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</si>
  <si>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</si>
  <si>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</si>
  <si>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</si>
  <si>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</si>
  <si>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</si>
  <si>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</si>
  <si>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</si>
  <si>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</si>
  <si>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</si>
  <si>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</si>
  <si>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</si>
  <si>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</si>
  <si>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</si>
  <si>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</si>
  <si>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</si>
  <si>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</si>
  <si>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</si>
  <si>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</si>
  <si>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</si>
  <si>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</si>
  <si>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</si>
  <si>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</si>
  <si>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</si>
  <si>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</si>
  <si>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</si>
  <si>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</si>
  <si>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</si>
  <si>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</si>
  <si>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</si>
  <si>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</si>
  <si>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</si>
  <si>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</si>
  <si>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</si>
  <si>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</si>
  <si>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</si>
  <si>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</si>
  <si>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</si>
  <si>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</si>
  <si>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</si>
  <si>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</si>
  <si>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</si>
  <si>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</si>
  <si>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</si>
  <si>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</si>
  <si>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</si>
  <si>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</si>
  <si>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</si>
  <si>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</si>
  <si>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</si>
  <si>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</si>
  <si>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</si>
  <si>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</si>
  <si>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</si>
  <si>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</si>
  <si>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</si>
  <si>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</si>
  <si>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</si>
  <si>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</si>
  <si>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</si>
  <si>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</si>
  <si>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</si>
  <si>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</si>
  <si>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</si>
  <si>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</si>
  <si>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</si>
  <si>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</si>
  <si>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</si>
  <si>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</si>
  <si>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</si>
  <si>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</si>
  <si>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</si>
  <si>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</si>
  <si>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</si>
  <si>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</si>
  <si>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</si>
  <si>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</si>
  <si>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</si>
  <si>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</si>
  <si>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</si>
  <si>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</si>
  <si>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</si>
  <si>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</si>
  <si>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</si>
  <si>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</si>
  <si>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</si>
  <si>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</si>
  <si>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</si>
  <si>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</si>
  <si>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</si>
  <si>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</si>
  <si>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</si>
  <si>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</si>
  <si>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</si>
  <si>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</si>
  <si>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</si>
  <si>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</si>
  <si>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</si>
  <si>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</si>
  <si>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</si>
  <si>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</si>
  <si>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</si>
  <si>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</si>
  <si>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</si>
  <si>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</si>
  <si>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</si>
  <si>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</si>
  <si>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</si>
  <si>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</si>
  <si>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</si>
  <si>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</si>
  <si>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</si>
  <si>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</si>
  <si>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</si>
  <si>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</si>
  <si>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</si>
  <si>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</si>
  <si>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</si>
  <si>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</si>
  <si>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</si>
  <si>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</si>
  <si>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</si>
  <si>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</si>
  <si>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</si>
  <si>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</si>
  <si>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</si>
  <si>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</si>
  <si>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</si>
  <si>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</si>
  <si>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</si>
  <si>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</si>
  <si>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</si>
  <si>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</si>
  <si>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</si>
  <si>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</si>
  <si>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</si>
  <si>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</si>
  <si>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</si>
  <si>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</si>
  <si>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</si>
  <si>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</si>
  <si>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</si>
  <si>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</si>
  <si>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</si>
  <si>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</si>
  <si>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</si>
  <si>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</si>
  <si>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</si>
  <si>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</si>
  <si>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</si>
  <si>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</si>
  <si>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</si>
  <si>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</si>
  <si>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</si>
  <si>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</si>
  <si>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</si>
  <si>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</si>
  <si>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</si>
  <si>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</si>
  <si>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</si>
  <si>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</si>
  <si>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</si>
  <si>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</si>
  <si>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</si>
  <si>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</si>
  <si>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</si>
  <si>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</si>
  <si>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</si>
  <si>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</si>
  <si>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</si>
  <si>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</si>
  <si>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</si>
  <si>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</si>
  <si>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</si>
  <si>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</si>
  <si>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</si>
  <si>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</si>
  <si>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</si>
  <si>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</si>
  <si>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</si>
  <si>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</si>
  <si>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</si>
  <si>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</si>
  <si>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</si>
  <si>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</si>
  <si>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</si>
  <si>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</si>
  <si>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</si>
  <si>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</si>
  <si>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</si>
  <si>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</si>
  <si>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</si>
  <si>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</si>
  <si>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</si>
  <si>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</si>
  <si>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</si>
  <si>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</si>
  <si>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</si>
  <si>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</si>
  <si>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</si>
  <si>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</si>
  <si>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</si>
  <si>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</si>
  <si>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</si>
  <si>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</si>
  <si>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</si>
  <si>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</si>
  <si>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</si>
  <si>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</si>
  <si>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</si>
  <si>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</si>
  <si>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</si>
  <si>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</si>
  <si>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</si>
  <si>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</si>
  <si>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</si>
  <si>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</si>
  <si>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</si>
  <si>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</si>
  <si>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</si>
  <si>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</si>
  <si>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</si>
  <si>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</si>
  <si>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</si>
  <si>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</si>
  <si>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</si>
  <si>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</si>
  <si>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</si>
  <si>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</si>
  <si>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</si>
  <si>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</si>
  <si>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</si>
  <si>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</si>
  <si>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</si>
  <si>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</si>
  <si>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</si>
  <si>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</si>
  <si>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</si>
  <si>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</si>
  <si>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</si>
  <si>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</si>
  <si>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</si>
  <si>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</si>
  <si>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</si>
  <si>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</si>
  <si>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</si>
  <si>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</si>
  <si>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</si>
  <si>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</si>
  <si>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</si>
  <si>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</si>
  <si>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</si>
  <si>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</si>
  <si>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</si>
  <si>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</si>
  <si>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</si>
  <si>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</si>
  <si>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</si>
  <si>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</si>
  <si>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</si>
  <si>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</si>
  <si>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</si>
  <si>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</si>
  <si>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</si>
  <si>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</si>
  <si>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</si>
  <si>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</si>
  <si>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</si>
  <si>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</si>
  <si>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</si>
  <si>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</si>
  <si>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</si>
  <si>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</si>
  <si>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</si>
  <si>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</si>
  <si>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</si>
  <si>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</si>
  <si>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</si>
  <si>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</si>
  <si>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</si>
  <si>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</si>
  <si>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</si>
  <si>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</si>
  <si>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</si>
  <si>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</si>
  <si>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</si>
  <si>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</si>
  <si>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</si>
  <si>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</si>
  <si>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</si>
  <si>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</si>
  <si>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</si>
  <si>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</si>
  <si>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</si>
  <si>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</si>
  <si>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</si>
  <si>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</si>
  <si>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</si>
  <si>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</si>
  <si>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</si>
  <si>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</si>
  <si>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</si>
  <si>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</si>
  <si>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</si>
  <si>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</si>
  <si>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</si>
  <si>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</si>
  <si>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</si>
  <si>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</si>
  <si>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</si>
  <si>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</si>
  <si>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</si>
  <si>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</si>
  <si>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</si>
  <si>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</si>
  <si>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</si>
  <si>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</si>
  <si>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</si>
  <si>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</si>
  <si>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</si>
  <si>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</si>
  <si>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</si>
  <si>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</si>
  <si>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</si>
  <si>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</si>
  <si>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</si>
  <si>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</si>
  <si>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</si>
  <si>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</si>
  <si>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</si>
  <si>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</si>
  <si>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</si>
  <si>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</si>
  <si>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</si>
  <si>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</si>
  <si>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</si>
  <si>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</si>
  <si>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</si>
  <si>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</si>
  <si>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</si>
  <si>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</si>
  <si>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</si>
  <si>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</si>
  <si>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</si>
  <si>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</si>
  <si>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</si>
  <si>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</si>
  <si>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</si>
  <si>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</si>
  <si>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</si>
  <si>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</si>
  <si>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</si>
  <si>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</si>
  <si>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</si>
  <si>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</si>
  <si>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</si>
  <si>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</si>
  <si>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</si>
  <si>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</si>
  <si>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</si>
  <si>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</si>
  <si>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</si>
  <si>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</si>
  <si>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</si>
  <si>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</si>
  <si>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</si>
  <si>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</si>
  <si>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</si>
  <si>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</si>
  <si>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</si>
  <si>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</si>
  <si>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</si>
  <si>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</si>
  <si>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</si>
  <si>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</si>
  <si>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</si>
  <si>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</si>
  <si>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</si>
  <si>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</si>
  <si>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</si>
  <si>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</si>
  <si>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</si>
  <si>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</si>
  <si>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</si>
  <si>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</si>
  <si>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</si>
  <si>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</si>
  <si>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</si>
  <si>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</si>
  <si>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</si>
  <si>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</si>
  <si>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</si>
  <si>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</si>
  <si>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</si>
  <si>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</si>
  <si>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</si>
  <si>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</si>
  <si>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</si>
  <si>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</si>
  <si>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</si>
  <si>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</si>
  <si>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</si>
  <si>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</si>
  <si>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</si>
  <si>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</si>
  <si>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</si>
  <si>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</si>
  <si>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</si>
  <si>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</si>
  <si>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</si>
  <si>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</si>
  <si>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</si>
  <si>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</si>
  <si>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</si>
  <si>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</si>
  <si>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</si>
  <si>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</si>
  <si>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</si>
  <si>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</si>
  <si>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</si>
  <si>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</si>
  <si>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</si>
  <si>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</si>
  <si>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</si>
  <si>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</si>
  <si>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</si>
  <si>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</si>
  <si>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</si>
  <si>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</si>
  <si>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</si>
  <si>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</si>
  <si>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</si>
  <si>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</si>
  <si>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</si>
  <si>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</si>
  <si>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</si>
  <si>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</si>
  <si>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</si>
  <si>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</si>
  <si>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</si>
  <si>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</si>
  <si>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</si>
  <si>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</si>
  <si>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</si>
  <si>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</si>
  <si>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</si>
  <si>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</si>
  <si>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</si>
  <si>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</si>
  <si>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</si>
  <si>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</si>
  <si>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</si>
  <si>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</si>
  <si>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</si>
  <si>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</si>
  <si>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</si>
  <si>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</si>
  <si>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</si>
  <si>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</si>
  <si>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</si>
  <si>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</si>
  <si>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</si>
  <si>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</si>
  <si>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</si>
  <si>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</si>
  <si>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</si>
  <si>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</si>
  <si>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</si>
  <si>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</si>
  <si>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</si>
  <si>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</si>
  <si>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</si>
  <si>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</si>
  <si>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</si>
  <si>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</si>
  <si>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</si>
  <si>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</si>
  <si>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</si>
  <si>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</si>
  <si>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</si>
  <si>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</si>
  <si>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</si>
  <si>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</si>
  <si>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</si>
  <si>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</si>
  <si>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</si>
  <si>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</si>
  <si>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</si>
  <si>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</si>
  <si>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</si>
  <si>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</si>
  <si>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</si>
  <si>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</si>
  <si>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</si>
  <si>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</si>
  <si>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</si>
  <si>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</si>
  <si>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</si>
  <si>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</si>
  <si>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</si>
  <si>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</si>
  <si>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</si>
  <si>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</si>
  <si>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</si>
  <si>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</si>
  <si>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</si>
  <si>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</si>
  <si>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</si>
  <si>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</si>
  <si>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</si>
  <si>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</si>
  <si>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</si>
  <si>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</si>
  <si>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</si>
  <si>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</si>
  <si>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</si>
  <si>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</si>
  <si>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</si>
  <si>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</si>
  <si>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</si>
  <si>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</si>
  <si>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</si>
  <si>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</si>
  <si>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</si>
  <si>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</si>
  <si>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</si>
  <si>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</si>
  <si>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</si>
  <si>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</si>
  <si>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</si>
  <si>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</si>
  <si>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</si>
  <si>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</si>
  <si>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</si>
  <si>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</si>
  <si>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</si>
  <si>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</si>
  <si>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</si>
  <si>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</si>
  <si>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</si>
  <si>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</si>
  <si>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</si>
  <si>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</si>
  <si>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</si>
  <si>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</si>
  <si>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</si>
  <si>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</si>
  <si>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</si>
  <si>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</si>
  <si>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</si>
  <si>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</si>
  <si>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</si>
  <si>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</si>
  <si>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</si>
  <si>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</si>
  <si>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</si>
  <si>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</si>
  <si>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</si>
  <si>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</si>
  <si>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</si>
  <si>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</si>
  <si>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</si>
  <si>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</si>
  <si>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</si>
  <si>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</si>
  <si>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</si>
  <si>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</si>
  <si>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</si>
  <si>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</si>
  <si>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</si>
  <si>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</si>
  <si>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</si>
  <si>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</si>
  <si>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</si>
  <si>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</si>
  <si>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</si>
  <si>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</si>
  <si>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</si>
  <si>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</si>
  <si>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</si>
  <si>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</si>
  <si>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</si>
  <si>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</si>
  <si>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</si>
  <si>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</si>
  <si>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</si>
  <si>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</si>
  <si>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</si>
  <si>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</si>
  <si>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</si>
  <si>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</si>
  <si>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</si>
  <si>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</si>
  <si>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</si>
  <si>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</si>
  <si>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</si>
  <si>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</si>
  <si>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</si>
  <si>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</si>
  <si>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</si>
  <si>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</si>
  <si>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</si>
  <si>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</si>
  <si>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</si>
  <si>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</si>
  <si>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</si>
  <si>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</si>
  <si>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</si>
  <si>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</si>
  <si>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</si>
  <si>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</si>
  <si>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</si>
  <si>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</si>
  <si>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</si>
  <si>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</si>
  <si>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</si>
  <si>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</si>
  <si>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</si>
  <si>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</si>
  <si>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</si>
  <si>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</si>
  <si>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</si>
  <si>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</si>
  <si>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</si>
  <si>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</si>
  <si>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</si>
  <si>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</si>
  <si>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</si>
  <si>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</si>
  <si>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</si>
  <si>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</si>
  <si>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</si>
  <si>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</si>
  <si>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</si>
  <si>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</si>
  <si>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</si>
  <si>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</si>
  <si>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</si>
  <si>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</si>
  <si>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</si>
  <si>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</si>
  <si>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</si>
  <si>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</si>
  <si>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</si>
  <si>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</si>
  <si>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</si>
  <si>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</si>
  <si>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</si>
  <si>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</si>
  <si>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</si>
  <si>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</si>
  <si>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</si>
  <si>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</si>
  <si>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</si>
  <si>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</si>
  <si>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</si>
  <si>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</si>
  <si>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</si>
  <si>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</si>
  <si>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</si>
  <si>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</si>
  <si>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</si>
  <si>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</si>
  <si>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</si>
  <si>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</si>
  <si>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</si>
  <si>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</si>
  <si>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</si>
  <si>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</si>
  <si>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</si>
  <si>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</si>
  <si>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</si>
  <si>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</si>
  <si>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</si>
  <si>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</si>
  <si>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</si>
  <si>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</si>
  <si>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</si>
  <si>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</si>
  <si>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</si>
  <si>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</si>
  <si>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</si>
  <si>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</si>
  <si>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</si>
  <si>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</si>
  <si>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</si>
  <si>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</si>
  <si>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</si>
  <si>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</si>
  <si>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</si>
  <si>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</si>
  <si>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</si>
  <si>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</si>
  <si>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</si>
  <si>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</si>
  <si>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</si>
  <si>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</si>
  <si>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</si>
  <si>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</si>
  <si>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</si>
  <si>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</si>
  <si>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</si>
  <si>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</si>
  <si>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</si>
  <si>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</si>
  <si>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</si>
  <si>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</si>
  <si>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</si>
  <si>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</si>
  <si>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</si>
  <si>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</si>
  <si>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</si>
  <si>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</si>
  <si>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</si>
  <si>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</si>
  <si>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</si>
  <si>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</si>
  <si>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</si>
  <si>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</si>
  <si>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</si>
  <si>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</si>
  <si>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</si>
  <si>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</si>
  <si>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</si>
  <si>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</si>
  <si>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</si>
  <si>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</si>
  <si>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</si>
  <si>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</si>
  <si>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</si>
  <si>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</si>
  <si>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</si>
  <si>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</si>
  <si>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</si>
  <si>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</si>
  <si>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</si>
  <si>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</si>
  <si>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</si>
  <si>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</si>
  <si>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</si>
  <si>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</si>
  <si>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</si>
  <si>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</si>
  <si>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</si>
  <si>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</si>
  <si>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</si>
  <si>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</si>
  <si>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</si>
  <si>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</si>
  <si>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</si>
  <si>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</si>
  <si>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</si>
  <si>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</si>
  <si>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</si>
  <si>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</si>
  <si>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</si>
  <si>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</si>
  <si>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</si>
  <si>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</si>
  <si>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</si>
  <si>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</si>
  <si>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</si>
  <si>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</si>
  <si>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</si>
  <si>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</si>
  <si>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</si>
  <si>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</si>
  <si>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</si>
  <si>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</si>
  <si>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</si>
  <si>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</si>
  <si>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</si>
  <si>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</si>
  <si>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</si>
  <si>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</si>
  <si>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</si>
  <si>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</si>
  <si>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</si>
  <si>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</si>
  <si>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</si>
  <si>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</si>
  <si>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</si>
  <si>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</si>
  <si>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</si>
  <si>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</si>
  <si>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</si>
  <si>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</si>
  <si>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</si>
  <si>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</si>
  <si>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</si>
  <si>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</si>
  <si>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</si>
  <si>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</si>
  <si>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</si>
  <si>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</si>
  <si>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</si>
  <si>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</si>
  <si>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</si>
  <si>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</si>
  <si>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</si>
  <si>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</si>
  <si>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</si>
  <si>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</si>
  <si>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</si>
  <si>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</si>
  <si>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</si>
  <si>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</si>
  <si>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</si>
  <si>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</si>
  <si>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</si>
  <si>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</si>
  <si>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</si>
  <si>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</si>
  <si>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</si>
  <si>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</si>
  <si>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</si>
  <si>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</si>
  <si>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</si>
  <si>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</si>
  <si>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</si>
  <si>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</si>
  <si>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</si>
  <si>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</si>
  <si>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</si>
  <si>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</si>
  <si>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</si>
  <si>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</si>
  <si>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</si>
  <si>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</si>
  <si>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</si>
  <si>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</si>
  <si>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</si>
  <si>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</si>
  <si>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</si>
  <si>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</si>
  <si>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</si>
  <si>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</si>
  <si>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</si>
  <si>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</si>
  <si>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</si>
  <si>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</si>
  <si>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</si>
  <si>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</si>
  <si>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</si>
  <si>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</si>
  <si>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</si>
  <si>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</si>
  <si>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</si>
  <si>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</si>
  <si>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</si>
  <si>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</si>
  <si>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</si>
  <si>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</si>
  <si>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</si>
  <si>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</si>
  <si>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</si>
  <si>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</si>
  <si>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</si>
  <si>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</si>
  <si>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</si>
  <si>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</si>
  <si>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</si>
  <si>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</si>
  <si>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</si>
  <si>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</si>
  <si>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</si>
  <si>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</si>
  <si>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</si>
  <si>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</si>
  <si>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</si>
  <si>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</si>
  <si>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</si>
  <si>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</si>
  <si>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</si>
  <si>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</si>
  <si>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</si>
  <si>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</si>
  <si>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</si>
  <si>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</si>
  <si>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</si>
  <si>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</si>
  <si>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</si>
  <si>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</si>
  <si>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</si>
  <si>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</si>
  <si>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</si>
  <si>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</si>
  <si>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</si>
  <si>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</si>
  <si>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</si>
  <si>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</si>
  <si>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</si>
  <si>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</si>
  <si>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</si>
  <si>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</si>
  <si>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</si>
  <si>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</si>
  <si>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</si>
  <si>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</si>
  <si>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</si>
  <si>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</si>
  <si>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</si>
  <si>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</si>
  <si>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</si>
  <si>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</si>
  <si>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</si>
  <si>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</si>
  <si>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</si>
  <si>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</si>
  <si>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</si>
  <si>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</si>
  <si>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</si>
  <si>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</si>
  <si>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</si>
  <si>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</si>
  <si>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</si>
  <si>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</si>
  <si>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</si>
  <si>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</si>
  <si>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</si>
  <si>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</si>
  <si>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</si>
  <si>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</si>
  <si>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</si>
  <si>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</si>
  <si>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</si>
  <si>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</si>
  <si>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</si>
  <si>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</si>
  <si>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</si>
  <si>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</si>
  <si>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</si>
  <si>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</si>
  <si>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</si>
  <si>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</si>
  <si>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</si>
  <si>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</si>
  <si>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</si>
  <si>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</si>
  <si>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</si>
  <si>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</si>
  <si>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</si>
  <si>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</si>
  <si>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</si>
  <si>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</si>
  <si>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</si>
  <si>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</si>
  <si>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</si>
  <si>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</si>
  <si>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</si>
  <si>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</si>
  <si>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</si>
  <si>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</si>
  <si>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</si>
  <si>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</si>
  <si>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</si>
  <si>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</si>
  <si>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</si>
  <si>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</si>
  <si>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</si>
  <si>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</si>
  <si>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</si>
  <si>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</si>
  <si>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</si>
  <si>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</si>
  <si>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</si>
  <si>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</si>
  <si>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</si>
  <si>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</si>
  <si>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</si>
  <si>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</si>
  <si>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</si>
  <si>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</si>
  <si>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</si>
  <si>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</si>
  <si>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</si>
  <si>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</si>
  <si>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</si>
  <si>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</si>
  <si>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</si>
  <si>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</si>
  <si>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</si>
  <si>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</si>
  <si>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</si>
  <si>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</si>
  <si>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</si>
  <si>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</si>
  <si>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</si>
  <si>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</si>
  <si>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</si>
  <si>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</si>
  <si>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</si>
  <si>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</si>
  <si>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</si>
  <si>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</si>
  <si>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</si>
  <si>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</si>
  <si>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</si>
  <si>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</si>
  <si>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</si>
  <si>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</si>
  <si>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</si>
  <si>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</si>
  <si>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</si>
  <si>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</si>
  <si>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</si>
  <si>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</si>
  <si>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</si>
  <si>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</si>
  <si>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</si>
  <si>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</si>
  <si>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</si>
  <si>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</si>
  <si>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</si>
  <si>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</si>
  <si>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</si>
  <si>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</si>
  <si>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</si>
  <si>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</si>
  <si>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</si>
  <si>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</si>
  <si>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</si>
  <si>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</si>
  <si>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</si>
  <si>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</si>
  <si>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</si>
  <si>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</si>
  <si>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</si>
  <si>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</si>
  <si>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</si>
  <si>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</si>
  <si>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</si>
  <si>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</si>
  <si>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</si>
  <si>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</si>
  <si>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</si>
  <si>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</si>
  <si>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</si>
  <si>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</si>
  <si>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</si>
  <si>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</si>
  <si>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</si>
  <si>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</si>
  <si>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</si>
  <si>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</si>
  <si>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</si>
  <si>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</si>
  <si>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</si>
  <si>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</si>
  <si>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</si>
  <si>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</si>
  <si>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</si>
  <si>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</si>
  <si>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</si>
  <si>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</si>
  <si>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</si>
  <si>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</si>
  <si>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</si>
  <si>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</si>
  <si>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</si>
  <si>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</si>
  <si>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</si>
  <si>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</si>
  <si>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</si>
  <si>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</si>
  <si>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</si>
  <si>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</si>
  <si>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</si>
  <si>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</si>
  <si>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</si>
  <si>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</si>
  <si>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</si>
  <si>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</si>
  <si>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</si>
  <si>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</si>
  <si>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</si>
  <si>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</si>
  <si>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</si>
  <si>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</si>
  <si>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</si>
  <si>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</si>
  <si>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</si>
  <si>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</si>
  <si>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</si>
  <si>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</si>
  <si>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</si>
  <si>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</si>
  <si>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</si>
  <si>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</si>
  <si>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</si>
  <si>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</si>
  <si>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</si>
  <si>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</si>
  <si>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</si>
  <si>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</si>
  <si>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</si>
  <si>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</si>
  <si>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</si>
  <si>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</si>
  <si>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</si>
  <si>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</si>
  <si>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</si>
  <si>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</si>
  <si>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</si>
  <si>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</si>
  <si>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</si>
  <si>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</si>
  <si>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</si>
  <si>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</si>
  <si>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</si>
  <si>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</si>
  <si>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</si>
  <si>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</si>
  <si>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</si>
  <si>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</si>
  <si>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</si>
  <si>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</si>
  <si>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</si>
  <si>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</si>
  <si>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</si>
  <si>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</si>
  <si>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</si>
  <si>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</si>
  <si>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</si>
  <si>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</si>
  <si>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</si>
  <si>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</si>
  <si>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</si>
  <si>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</si>
  <si>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</si>
  <si>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</si>
  <si>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</si>
  <si>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</si>
  <si>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</si>
  <si>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</si>
  <si>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</si>
  <si>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</si>
  <si>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</si>
  <si>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</si>
  <si>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</si>
  <si>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</si>
  <si>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</si>
  <si>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</si>
  <si>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</si>
  <si>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</si>
  <si>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</si>
  <si>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</si>
  <si>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</si>
  <si>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</si>
  <si>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</si>
  <si>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</si>
  <si>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</si>
  <si>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</si>
  <si>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</si>
  <si>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</si>
  <si>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</si>
  <si>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</si>
  <si>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</si>
  <si>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</si>
  <si>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</si>
  <si>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</si>
  <si>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</si>
  <si>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</si>
  <si>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</si>
  <si>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</si>
  <si>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</si>
  <si>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</si>
  <si>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</si>
  <si>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</si>
  <si>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</si>
  <si>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</si>
  <si>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</si>
  <si>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</si>
  <si>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</si>
  <si>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</si>
  <si>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</si>
  <si>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</si>
  <si>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</si>
  <si>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</si>
  <si>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</si>
  <si>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</si>
  <si>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</si>
  <si>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</si>
  <si>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</si>
  <si>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</si>
  <si>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</si>
  <si>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</si>
  <si>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</si>
  <si>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</si>
  <si>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</si>
  <si>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</si>
  <si>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</si>
  <si>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</si>
  <si>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</si>
  <si>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</si>
  <si>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</si>
  <si>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</si>
  <si>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</si>
  <si>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</si>
  <si>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</si>
  <si>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</si>
  <si>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</si>
  <si>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</si>
  <si>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</si>
  <si>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</si>
  <si>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</si>
  <si>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</si>
  <si>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</si>
  <si>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</si>
  <si>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</si>
  <si>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</si>
  <si>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</si>
  <si>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</si>
  <si>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</si>
  <si>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</si>
  <si>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</si>
  <si>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</si>
  <si>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</si>
  <si>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</si>
  <si>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</si>
  <si>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</si>
  <si>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</si>
  <si>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</si>
  <si>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</si>
  <si>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</si>
  <si>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</si>
  <si>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</si>
  <si>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</si>
  <si>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</si>
  <si>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</si>
  <si>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</si>
  <si>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</si>
  <si>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</si>
  <si>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</si>
  <si>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</si>
  <si>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</si>
  <si>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</si>
  <si>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</si>
  <si>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</si>
  <si>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</si>
  <si>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</si>
  <si>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</si>
  <si>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</si>
  <si>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</si>
  <si>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</si>
  <si>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</si>
  <si>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</si>
  <si>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</si>
  <si>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</si>
  <si>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</si>
  <si>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</si>
  <si>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</si>
  <si>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</si>
  <si>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</si>
  <si>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</si>
  <si>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</si>
  <si>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</si>
  <si>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</si>
  <si>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</si>
  <si>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</si>
  <si>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</si>
  <si>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</si>
  <si>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</si>
  <si>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</si>
  <si>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</si>
  <si>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</si>
  <si>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</si>
  <si>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</si>
  <si>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</si>
  <si>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</si>
  <si>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</si>
  <si>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</si>
  <si>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</si>
  <si>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</si>
  <si>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</si>
  <si>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</si>
  <si>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</si>
  <si>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</si>
  <si>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</si>
  <si>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</si>
  <si>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</si>
  <si>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</si>
  <si>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</si>
  <si>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</si>
  <si>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</si>
  <si>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</si>
  <si>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</si>
  <si>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</si>
  <si>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</si>
  <si>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</si>
  <si>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</si>
  <si>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</si>
  <si>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</si>
  <si>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</si>
  <si>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</si>
  <si>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</si>
  <si>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</si>
  <si>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</si>
  <si>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</si>
  <si>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</si>
  <si>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</si>
  <si>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</si>
  <si>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</si>
  <si>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</si>
  <si>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</si>
  <si>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</si>
  <si>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</si>
  <si>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</si>
  <si>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</si>
  <si>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</si>
  <si>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</si>
  <si>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</si>
  <si>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</si>
  <si>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</si>
  <si>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</si>
  <si>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</si>
  <si>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</si>
  <si>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</si>
  <si>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</si>
  <si>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</si>
  <si>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</si>
  <si>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</si>
  <si>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</si>
  <si>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</si>
  <si>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</si>
  <si>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</si>
  <si>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</si>
  <si>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</si>
  <si>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</si>
  <si>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</si>
  <si>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</si>
  <si>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</si>
  <si>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</si>
  <si>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</si>
  <si>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</si>
  <si>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</si>
  <si>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</si>
  <si>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</si>
  <si>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</si>
  <si>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</si>
  <si>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</si>
  <si>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</si>
  <si>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</si>
  <si>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</si>
  <si>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</si>
  <si>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</si>
  <si>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</si>
  <si>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</si>
  <si>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</si>
  <si>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</si>
  <si>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</si>
  <si>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</si>
  <si>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</si>
  <si>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</si>
  <si>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</si>
  <si>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</si>
  <si>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</si>
  <si>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</si>
  <si>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</si>
  <si>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</si>
  <si>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</si>
  <si>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</si>
  <si>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</si>
  <si>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</si>
  <si>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</si>
  <si>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</si>
  <si>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</si>
  <si>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</si>
  <si>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</si>
  <si>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</si>
  <si>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</si>
  <si>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</si>
  <si>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</si>
  <si>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</si>
  <si>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</si>
  <si>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</si>
  <si>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</si>
  <si>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</si>
  <si>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</si>
  <si>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</si>
  <si>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</si>
  <si>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</si>
  <si>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</si>
  <si>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</si>
  <si>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</si>
  <si>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</si>
  <si>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</si>
  <si>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</si>
  <si>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</si>
  <si>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</si>
  <si>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</si>
  <si>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</si>
  <si>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</si>
  <si>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</si>
  <si>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</si>
  <si>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</si>
  <si>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</si>
  <si>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</si>
  <si>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</si>
  <si>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</si>
  <si>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</si>
  <si>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</si>
  <si>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</si>
  <si>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</si>
  <si>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</si>
  <si>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</si>
  <si>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</si>
  <si>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</si>
  <si>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</si>
  <si>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</si>
  <si>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</si>
  <si>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</si>
  <si>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</si>
  <si>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</si>
  <si>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</si>
  <si>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</si>
  <si>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</si>
  <si>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</si>
  <si>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</si>
  <si>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</si>
  <si>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</si>
  <si>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</si>
  <si>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</si>
  <si>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</si>
  <si>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</si>
  <si>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</si>
  <si>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</si>
  <si>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</si>
  <si>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</si>
  <si>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</si>
  <si>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</si>
  <si>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</si>
  <si>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</si>
  <si>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</si>
  <si>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</si>
  <si>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</si>
  <si>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</si>
  <si>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</si>
  <si>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</si>
  <si>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</si>
  <si>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</si>
  <si>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</si>
  <si>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</si>
  <si>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</si>
  <si>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</si>
  <si>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</si>
  <si>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</si>
  <si>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</si>
  <si>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</si>
  <si>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</si>
  <si>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</si>
  <si>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</si>
  <si>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</si>
  <si>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</si>
  <si>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</si>
  <si>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</si>
  <si>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</si>
  <si>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</si>
  <si>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</si>
  <si>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</si>
  <si>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</si>
  <si>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</si>
  <si>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</si>
  <si>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</si>
  <si>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</si>
  <si>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</si>
  <si>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</si>
  <si>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</si>
  <si>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</si>
  <si>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</si>
  <si>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</si>
  <si>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</si>
  <si>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</si>
  <si>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</si>
  <si>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</si>
  <si>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</si>
  <si>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</si>
  <si>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</si>
  <si>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</si>
  <si>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</si>
  <si>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</si>
  <si>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</si>
  <si>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</si>
  <si>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</si>
  <si>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</si>
  <si>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</si>
  <si>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</si>
  <si>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</si>
  <si>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</si>
  <si>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</si>
  <si>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</si>
  <si>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</si>
  <si>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</si>
  <si>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</si>
  <si>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</si>
  <si>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</si>
  <si>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</si>
  <si>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</si>
  <si>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</si>
  <si>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</si>
  <si>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</si>
  <si>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</si>
  <si>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</si>
  <si>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</si>
  <si>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</si>
  <si>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</si>
  <si>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</si>
  <si>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</si>
  <si>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</si>
  <si>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</si>
  <si>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</si>
  <si>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</si>
  <si>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</si>
  <si>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</si>
  <si>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</si>
  <si>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</si>
  <si>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</si>
  <si>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</si>
  <si>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</si>
  <si>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</si>
  <si>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</si>
  <si>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</si>
  <si>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</si>
  <si>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</si>
  <si>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</si>
  <si>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</si>
  <si>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</si>
  <si>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</si>
  <si>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</si>
  <si>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</si>
  <si>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</si>
  <si>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</si>
  <si>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</si>
  <si>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</si>
  <si>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</si>
  <si>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</si>
  <si>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</si>
  <si>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</si>
  <si>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</si>
  <si>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</si>
  <si>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</si>
  <si>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</si>
  <si>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</si>
  <si>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</si>
  <si>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</si>
  <si>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</si>
  <si>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</si>
  <si>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</si>
  <si>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</si>
  <si>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</si>
  <si>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</si>
  <si>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</si>
  <si>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</si>
  <si>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</si>
  <si>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</si>
  <si>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</si>
  <si>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</si>
  <si>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</si>
  <si>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</si>
  <si>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</si>
  <si>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</si>
  <si>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</si>
  <si>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</si>
  <si>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</si>
  <si>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</si>
  <si>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</si>
  <si>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</si>
  <si>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</si>
  <si>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</si>
  <si>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</si>
  <si>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</si>
  <si>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</si>
  <si>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</si>
  <si>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</si>
  <si>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</si>
  <si>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</si>
  <si>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</si>
  <si>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</si>
  <si>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</si>
  <si>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</si>
  <si>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</si>
  <si>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</si>
  <si>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</si>
  <si>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</si>
  <si>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</si>
  <si>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</si>
  <si>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</si>
  <si>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</si>
  <si>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</si>
  <si>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</si>
  <si>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</si>
  <si>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</si>
  <si>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</si>
  <si>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</si>
  <si>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</si>
  <si>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</si>
  <si>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</si>
  <si>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</si>
  <si>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</si>
  <si>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</si>
  <si>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</si>
  <si>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</si>
  <si>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</si>
  <si>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</si>
  <si>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</si>
  <si>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</si>
  <si>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</si>
  <si>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</si>
  <si>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</si>
  <si>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</si>
  <si>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</si>
  <si>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</si>
  <si>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</si>
  <si>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</si>
  <si>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</si>
  <si>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</si>
  <si>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</si>
  <si>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</si>
  <si>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</si>
  <si>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</si>
  <si>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</si>
  <si>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</si>
  <si>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</si>
  <si>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</si>
  <si>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</si>
  <si>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</si>
  <si>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</si>
  <si>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</si>
  <si>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</si>
  <si>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</si>
  <si>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</si>
  <si>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</si>
  <si>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</si>
  <si>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</si>
  <si>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</si>
  <si>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</si>
  <si>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</si>
  <si>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</si>
  <si>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</si>
  <si>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</si>
  <si>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</si>
  <si>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</si>
  <si>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</si>
  <si>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</si>
  <si>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</si>
  <si>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</si>
  <si>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</si>
  <si>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</si>
  <si>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</si>
  <si>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</si>
  <si>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</si>
  <si>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</si>
  <si>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</si>
  <si>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</si>
  <si>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</si>
  <si>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</si>
  <si>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</si>
  <si>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</si>
  <si>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</si>
  <si>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</si>
  <si>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</si>
  <si>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</si>
  <si>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</si>
  <si>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</si>
  <si>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</si>
  <si>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</si>
  <si>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</si>
  <si>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</si>
  <si>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</si>
  <si>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</si>
  <si>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</si>
  <si>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</si>
  <si>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</si>
  <si>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</si>
  <si>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</si>
  <si>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</si>
  <si>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</si>
  <si>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</si>
  <si>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</si>
  <si>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</si>
  <si>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</si>
  <si>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</si>
  <si>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</si>
  <si>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</si>
  <si>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</si>
  <si>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</si>
  <si>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</si>
  <si>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</si>
  <si>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</si>
  <si>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</si>
  <si>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</si>
  <si>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</si>
  <si>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</si>
  <si>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</si>
  <si>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</si>
  <si>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</si>
  <si>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</si>
  <si>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</si>
  <si>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</si>
  <si>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</si>
  <si>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</si>
  <si>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</si>
  <si>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</si>
  <si>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</si>
  <si>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</si>
  <si>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</si>
  <si>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</si>
  <si>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</si>
  <si>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</si>
  <si>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</si>
  <si>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</si>
  <si>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</si>
  <si>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</si>
  <si>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</si>
  <si>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</si>
  <si>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</si>
  <si>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</si>
  <si>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</si>
  <si>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</si>
  <si>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</si>
  <si>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</si>
  <si>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</si>
  <si>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</si>
  <si>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</si>
  <si>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</si>
  <si>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</si>
  <si>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</si>
  <si>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</si>
  <si>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</si>
  <si>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</si>
  <si>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</si>
  <si>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</si>
  <si>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</si>
  <si>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</si>
  <si>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</si>
  <si>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</si>
  <si>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</si>
  <si>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</si>
  <si>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</si>
  <si>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</si>
  <si>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</si>
  <si>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</si>
  <si>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</si>
  <si>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</si>
  <si>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</si>
  <si>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</si>
  <si>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</si>
  <si>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</si>
  <si>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</si>
  <si>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</si>
  <si>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</si>
  <si>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</si>
  <si>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</si>
  <si>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</si>
  <si>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</si>
  <si>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</si>
  <si>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</si>
  <si>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</si>
  <si>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</si>
  <si>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</si>
  <si>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</si>
  <si>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</si>
  <si>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</si>
  <si>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</si>
  <si>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</si>
  <si>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</si>
  <si>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</si>
  <si>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</si>
  <si>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</si>
  <si>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</si>
  <si>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</si>
  <si>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</si>
  <si>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</si>
  <si>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</si>
  <si>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</si>
  <si>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</si>
  <si>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</si>
  <si>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</si>
  <si>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</si>
  <si>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</si>
  <si>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</si>
  <si>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</si>
  <si>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</si>
  <si>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</si>
  <si>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</si>
  <si>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</si>
  <si>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</si>
  <si>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</si>
  <si>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</si>
  <si>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</si>
  <si>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</si>
  <si>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</si>
  <si>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</si>
  <si>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</si>
  <si>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</si>
  <si>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</si>
  <si>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</si>
  <si>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</si>
  <si>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</si>
  <si>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</si>
  <si>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</si>
  <si>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</si>
  <si>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</si>
  <si>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</si>
  <si>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</si>
  <si>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</si>
  <si>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</si>
  <si>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</si>
  <si>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</si>
  <si>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</si>
  <si>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</si>
  <si>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</si>
  <si>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</si>
  <si>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</si>
  <si>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</si>
  <si>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</si>
  <si>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</si>
  <si>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</si>
  <si>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</si>
  <si>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</si>
  <si>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</si>
  <si>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</si>
  <si>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</si>
  <si>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</si>
  <si>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</si>
  <si>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</si>
  <si>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</si>
  <si>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</si>
  <si>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</si>
  <si>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</si>
  <si>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</si>
  <si>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</si>
  <si>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</si>
  <si>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</si>
  <si>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</si>
  <si>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</si>
  <si>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</si>
  <si>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</si>
  <si>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</si>
  <si>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</si>
  <si>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</si>
  <si>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</si>
  <si>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</si>
  <si>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</si>
  <si>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</si>
  <si>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</si>
  <si>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</si>
  <si>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</si>
  <si>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</si>
  <si>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</si>
  <si>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</si>
  <si>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</si>
  <si>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</si>
  <si>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</si>
  <si>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</si>
  <si>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</si>
  <si>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</si>
  <si>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</si>
  <si>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</si>
  <si>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</si>
  <si>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</si>
  <si>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</si>
  <si>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</si>
  <si>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</si>
  <si>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</si>
  <si>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</si>
  <si>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</si>
  <si>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</si>
  <si>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</si>
  <si>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</si>
  <si>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</si>
  <si>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</si>
  <si>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</si>
  <si>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</si>
  <si>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</si>
  <si>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</si>
  <si>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</si>
  <si>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</si>
  <si>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</si>
  <si>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</si>
  <si>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</si>
  <si>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</si>
  <si>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</si>
  <si>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</si>
  <si>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</si>
  <si>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</si>
  <si>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</si>
  <si>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</si>
  <si>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</si>
  <si>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</si>
  <si>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</si>
  <si>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</si>
  <si>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</si>
  <si>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</si>
  <si>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</si>
  <si>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</si>
  <si>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</si>
  <si>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</si>
  <si>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</si>
  <si>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</si>
  <si>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</si>
  <si>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</si>
  <si>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</si>
  <si>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</si>
  <si>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</si>
  <si>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</si>
  <si>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</si>
  <si>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</si>
  <si>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</si>
  <si>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</si>
  <si>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</si>
  <si>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</si>
  <si>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</si>
  <si>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</si>
  <si>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</si>
  <si>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</si>
  <si>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</si>
  <si>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</si>
  <si>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</si>
  <si>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</si>
  <si>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</si>
  <si>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</si>
  <si>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</si>
  <si>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</si>
  <si>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</si>
  <si>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</si>
  <si>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</si>
  <si>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</si>
  <si>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</si>
  <si>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</si>
  <si>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</si>
  <si>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</si>
  <si>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</si>
  <si>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</si>
  <si>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</si>
  <si>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</si>
  <si>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</si>
  <si>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</si>
  <si>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</si>
  <si>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</si>
  <si>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</si>
  <si>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</si>
  <si>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</si>
  <si>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</si>
  <si>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</si>
  <si>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</si>
  <si>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</si>
  <si>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</si>
  <si>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</si>
  <si>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</si>
  <si>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</si>
  <si>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</si>
  <si>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</si>
  <si>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</si>
  <si>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</si>
  <si>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</si>
  <si>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</si>
  <si>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</si>
  <si>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</si>
  <si>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</si>
  <si>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</si>
  <si>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</si>
  <si>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</si>
  <si>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</si>
  <si>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</si>
  <si>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</si>
  <si>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</si>
  <si>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</si>
  <si>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</si>
  <si>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</si>
  <si>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</si>
  <si>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</si>
  <si>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</si>
  <si>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</si>
  <si>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</si>
  <si>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</si>
  <si>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</si>
  <si>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</si>
  <si>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</si>
  <si>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</si>
  <si>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</si>
  <si>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</si>
  <si>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</si>
  <si>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</si>
  <si>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</si>
  <si>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</si>
  <si>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</si>
  <si>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</si>
  <si>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</si>
  <si>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</si>
  <si>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</si>
  <si>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</si>
  <si>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</si>
  <si>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</si>
  <si>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</si>
  <si>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</si>
  <si>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</si>
  <si>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</si>
  <si>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</si>
  <si>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</si>
  <si>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</si>
  <si>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</si>
  <si>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</si>
  <si>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</si>
  <si>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</si>
  <si>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</si>
  <si>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</si>
  <si>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</si>
  <si>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</si>
  <si>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</si>
  <si>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</si>
  <si>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</si>
  <si>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</si>
  <si>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</si>
  <si>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</si>
  <si>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</si>
  <si>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</si>
  <si>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</si>
  <si>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</si>
  <si>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</si>
  <si>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</si>
  <si>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</si>
  <si>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</si>
  <si>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</si>
  <si>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</si>
  <si>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</si>
  <si>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</si>
  <si>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</si>
  <si>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</si>
  <si>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</si>
  <si>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</si>
  <si>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</si>
  <si>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</si>
  <si>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</si>
  <si>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</si>
  <si>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</si>
  <si>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</si>
  <si>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</si>
  <si>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</si>
  <si>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</si>
  <si>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</si>
  <si>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</si>
  <si>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</si>
  <si>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</si>
  <si>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</si>
  <si>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</si>
  <si>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</si>
  <si>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</si>
  <si>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</si>
  <si>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</si>
  <si>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</si>
  <si>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</si>
  <si>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</si>
  <si>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</si>
  <si>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</si>
  <si>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</si>
  <si>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</si>
  <si>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</si>
  <si>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</si>
  <si>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</si>
  <si>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</si>
  <si>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</si>
  <si>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</si>
  <si>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</si>
  <si>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</si>
  <si>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</si>
  <si>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</si>
  <si>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</si>
  <si>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</si>
  <si>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</si>
  <si>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</si>
  <si>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</si>
  <si>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</si>
  <si>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</si>
  <si>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</si>
  <si>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</si>
  <si>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</si>
  <si>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</si>
  <si>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</si>
  <si>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</si>
  <si>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</si>
  <si>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</si>
  <si>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</si>
  <si>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</si>
  <si>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</si>
  <si>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</si>
  <si>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</si>
  <si>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</si>
  <si>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</si>
  <si>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</si>
  <si>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</si>
  <si>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</si>
  <si>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</si>
  <si>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</si>
  <si>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</si>
  <si>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</si>
  <si>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</si>
  <si>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</si>
  <si>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</si>
  <si>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</si>
  <si>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</si>
  <si>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</si>
  <si>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</si>
  <si>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</si>
  <si>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</si>
  <si>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</si>
  <si>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</si>
  <si>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</si>
  <si>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</si>
  <si>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</si>
  <si>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</si>
  <si>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</si>
  <si>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</si>
  <si>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</si>
  <si>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</si>
  <si>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</si>
  <si>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</si>
  <si>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</si>
  <si>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</si>
  <si>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</si>
  <si>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</si>
  <si>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</si>
  <si>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</si>
  <si>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</si>
  <si>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</si>
  <si>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</si>
  <si>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</si>
  <si>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</si>
  <si>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</si>
  <si>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</si>
  <si>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</si>
  <si>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</si>
  <si>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</si>
  <si>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</si>
  <si>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</si>
  <si>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</si>
  <si>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</si>
  <si>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</si>
  <si>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</si>
  <si>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</si>
  <si>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</si>
  <si>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</si>
  <si>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</si>
  <si>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</si>
  <si>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</si>
  <si>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</si>
  <si>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</si>
  <si>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</si>
  <si>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</si>
  <si>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</si>
  <si>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</si>
  <si>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</si>
  <si>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</si>
  <si>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</si>
  <si>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</si>
  <si>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</si>
  <si>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</si>
  <si>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</si>
  <si>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</si>
  <si>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</si>
  <si>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</si>
  <si>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</si>
  <si>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</si>
  <si>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</si>
  <si>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</si>
  <si>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</si>
  <si>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</si>
  <si>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</si>
  <si>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</si>
  <si>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</si>
  <si>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</si>
  <si>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</si>
  <si>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</si>
  <si>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</si>
  <si>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</si>
  <si>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</si>
  <si>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</si>
  <si>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</si>
  <si>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</si>
  <si>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</si>
  <si>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</si>
  <si>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</si>
  <si>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</si>
  <si>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</si>
  <si>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</si>
  <si>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</si>
  <si>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</si>
  <si>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</si>
  <si>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</si>
  <si>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</si>
  <si>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</si>
  <si>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</si>
  <si>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</si>
  <si>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</si>
  <si>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</si>
  <si>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</si>
  <si>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</si>
  <si>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</si>
  <si>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</si>
  <si>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</si>
  <si>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</si>
  <si>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</si>
  <si>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</si>
  <si>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</si>
  <si>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</si>
  <si>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</si>
  <si>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</si>
  <si>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</si>
  <si>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</si>
  <si>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</si>
  <si>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</si>
  <si>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</si>
  <si>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</si>
  <si>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</si>
  <si>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</si>
  <si>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</si>
  <si>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</si>
  <si>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</si>
  <si>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</si>
  <si>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</si>
  <si>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</si>
  <si>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</si>
  <si>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</si>
  <si>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</si>
  <si>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</si>
  <si>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</si>
  <si>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</si>
  <si>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</si>
  <si>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</si>
  <si>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</si>
  <si>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</si>
  <si>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</si>
  <si>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</si>
  <si>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</si>
  <si>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</si>
  <si>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</si>
  <si>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</si>
  <si>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</si>
  <si>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</si>
  <si>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</si>
  <si>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</si>
  <si>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</si>
  <si>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</si>
  <si>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</si>
  <si>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</si>
  <si>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</si>
  <si>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</si>
  <si>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</si>
  <si>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</si>
  <si>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</si>
  <si>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</si>
  <si>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</si>
  <si>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</si>
  <si>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</si>
  <si>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</si>
  <si>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</si>
  <si>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</si>
  <si>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</si>
  <si>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</si>
  <si>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</si>
  <si>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</si>
  <si>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</si>
  <si>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</si>
  <si>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</si>
  <si>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</si>
  <si>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</si>
  <si>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</si>
  <si>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</si>
  <si>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</si>
  <si>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</si>
  <si>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</si>
  <si>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</si>
  <si>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</si>
  <si>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</si>
  <si>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</si>
  <si>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</si>
  <si>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</si>
  <si>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</si>
  <si>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</si>
  <si>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</si>
  <si>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</si>
  <si>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</si>
  <si>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</si>
  <si>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</si>
  <si>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</si>
  <si>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</si>
  <si>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</si>
  <si>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</si>
  <si>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</si>
  <si>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</si>
  <si>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</si>
  <si>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</si>
  <si>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</si>
  <si>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</si>
  <si>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</si>
  <si>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</si>
  <si>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</si>
  <si>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</si>
  <si>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</si>
  <si>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</si>
  <si>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</si>
  <si>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</si>
  <si>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</si>
  <si>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</si>
  <si>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</si>
  <si>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</si>
  <si>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</si>
  <si>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</si>
  <si>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</si>
  <si>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</si>
  <si>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</si>
  <si>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</si>
  <si>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</si>
  <si>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</si>
  <si>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</si>
  <si>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</si>
  <si>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</si>
  <si>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</si>
  <si>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</si>
  <si>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</si>
  <si>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</si>
  <si>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</si>
  <si>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</si>
  <si>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</si>
  <si>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</si>
  <si>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</si>
  <si>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</si>
  <si>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</si>
  <si>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</si>
  <si>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</si>
  <si>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</si>
  <si>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</si>
  <si>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</si>
  <si>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</si>
  <si>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</si>
  <si>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</si>
  <si>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</si>
  <si>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</si>
  <si>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</si>
  <si>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</si>
  <si>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</si>
  <si>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</si>
  <si>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</si>
  <si>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</si>
  <si>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</si>
  <si>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</si>
  <si>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</si>
  <si>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</si>
  <si>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</si>
  <si>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</si>
  <si>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</si>
  <si>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</si>
  <si>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</si>
  <si>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</si>
  <si>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</si>
  <si>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</si>
  <si>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</si>
  <si>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</si>
  <si>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</si>
  <si>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</si>
  <si>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</si>
  <si>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</si>
  <si>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</si>
  <si>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</si>
  <si>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</si>
  <si>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</si>
  <si>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</si>
  <si>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</si>
  <si>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</si>
  <si>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</si>
  <si>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</si>
  <si>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</si>
  <si>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</si>
  <si>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</si>
  <si>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</si>
  <si>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</si>
  <si>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</si>
  <si>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</si>
  <si>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</si>
  <si>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</si>
  <si>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</si>
  <si>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</si>
  <si>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</si>
  <si>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</si>
  <si>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</si>
  <si>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</si>
  <si>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</si>
  <si>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</si>
  <si>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</si>
  <si>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</si>
  <si>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</si>
  <si>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</si>
  <si>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</si>
  <si>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</si>
  <si>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</si>
  <si>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</si>
  <si>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</si>
  <si>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</si>
  <si>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</si>
  <si>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</si>
  <si>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</si>
  <si>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</si>
  <si>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</si>
  <si>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</si>
  <si>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</si>
  <si>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</si>
  <si>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</si>
  <si>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</si>
  <si>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</si>
  <si>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</si>
  <si>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</si>
  <si>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</si>
  <si>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</si>
  <si>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</si>
  <si>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</si>
  <si>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</si>
  <si>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</si>
  <si>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</si>
  <si>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</si>
  <si>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</si>
  <si>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</si>
  <si>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</si>
  <si>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</si>
  <si>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</si>
  <si>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</si>
  <si>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</si>
  <si>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</si>
  <si>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</si>
  <si>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</si>
  <si>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</si>
  <si>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</si>
  <si>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</si>
  <si>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</si>
  <si>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</si>
  <si>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</si>
  <si>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</si>
  <si>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</si>
  <si>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</si>
  <si>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</si>
  <si>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</si>
  <si>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</si>
  <si>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</si>
  <si>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</si>
  <si>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</si>
  <si>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</si>
  <si>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</si>
  <si>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</si>
  <si>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</si>
  <si>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</si>
  <si>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</si>
  <si>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</si>
  <si>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</si>
  <si>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</si>
  <si>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</si>
  <si>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</si>
  <si>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</si>
  <si>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</si>
  <si>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</si>
  <si>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</si>
  <si>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</si>
  <si>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</si>
  <si>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</si>
  <si>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</si>
  <si>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</si>
  <si>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</si>
  <si>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</si>
  <si>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</si>
  <si>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</si>
  <si>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</si>
  <si>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</si>
  <si>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</si>
  <si>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</si>
  <si>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</si>
  <si>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</si>
  <si>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</si>
  <si>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</si>
  <si>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</si>
  <si>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</si>
  <si>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</si>
  <si>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</si>
  <si>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</si>
  <si>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</si>
  <si>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</si>
  <si>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</si>
  <si>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</si>
  <si>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</si>
  <si>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</si>
  <si>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</si>
  <si>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</si>
  <si>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</si>
  <si>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</si>
  <si>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</si>
  <si>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</si>
  <si>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</si>
  <si>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</si>
  <si>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</si>
  <si>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</si>
  <si>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</si>
  <si>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</si>
  <si>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</si>
  <si>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</si>
  <si>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</si>
  <si>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</si>
  <si>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</si>
  <si>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</si>
  <si>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</si>
  <si>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</si>
  <si>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</si>
  <si>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</si>
  <si>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</si>
  <si>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</si>
  <si>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</si>
  <si>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</si>
  <si>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</si>
  <si>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</si>
  <si>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</si>
  <si>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</si>
  <si>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</si>
  <si>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</si>
  <si>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</si>
  <si>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</si>
  <si>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</si>
  <si>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</si>
  <si>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</si>
  <si>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</si>
  <si>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</si>
  <si>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</si>
  <si>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</si>
  <si>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</si>
  <si>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</si>
  <si>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</si>
  <si>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</si>
  <si>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</si>
  <si>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</si>
  <si>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</si>
  <si>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</si>
  <si>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</si>
  <si>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</si>
  <si>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</si>
  <si>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</si>
  <si>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</si>
  <si>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</si>
  <si>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</si>
  <si>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</si>
  <si>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</si>
  <si>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</si>
  <si>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</si>
  <si>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</si>
  <si>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</si>
  <si>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</si>
  <si>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</si>
  <si>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</si>
  <si>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</si>
  <si>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</si>
  <si>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</si>
  <si>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</si>
  <si>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</si>
  <si>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</si>
  <si>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</si>
  <si>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</si>
  <si>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</si>
  <si>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</si>
  <si>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</si>
  <si>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</si>
  <si>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</si>
  <si>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</si>
  <si>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</si>
  <si>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</si>
  <si>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</si>
  <si>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</si>
  <si>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</si>
  <si>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</si>
  <si>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</si>
  <si>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</si>
  <si>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</si>
  <si>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</si>
  <si>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</si>
  <si>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</si>
  <si>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</si>
  <si>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</si>
  <si>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</si>
  <si>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</si>
  <si>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</si>
  <si>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</si>
  <si>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</si>
  <si>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</si>
  <si>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</si>
  <si>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</si>
  <si>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</si>
  <si>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</si>
  <si>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</si>
  <si>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</si>
  <si>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</si>
  <si>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</si>
  <si>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</si>
  <si>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</si>
  <si>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</si>
  <si>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</si>
  <si>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</si>
  <si>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</si>
  <si>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</si>
  <si>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</si>
  <si>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</si>
  <si>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</si>
  <si>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</si>
  <si>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</si>
  <si>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</si>
  <si>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</si>
  <si>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</si>
  <si>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</si>
  <si>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</si>
  <si>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</si>
  <si>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</si>
  <si>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</si>
  <si>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</si>
  <si>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</si>
  <si>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</si>
  <si>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</si>
  <si>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</si>
  <si>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</si>
  <si>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</si>
  <si>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</si>
  <si>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</si>
  <si>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</si>
  <si>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</si>
  <si>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</si>
  <si>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</si>
  <si>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</si>
  <si>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</si>
  <si>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</si>
  <si>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</si>
  <si>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</si>
  <si>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</si>
  <si>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</si>
  <si>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</si>
  <si>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</si>
  <si>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</si>
  <si>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</si>
  <si>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</si>
  <si>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</si>
  <si>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</si>
  <si>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</si>
  <si>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</si>
  <si>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</si>
  <si>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</si>
  <si>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</si>
  <si>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</si>
  <si>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</si>
  <si>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</si>
  <si>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</si>
  <si>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</si>
  <si>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</si>
  <si>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</si>
  <si>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</si>
  <si>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</si>
  <si>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</si>
  <si>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</si>
  <si>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</si>
  <si>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</si>
  <si>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</si>
  <si>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</si>
  <si>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</si>
  <si>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</si>
  <si>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</si>
  <si>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</si>
  <si>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</si>
  <si>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</si>
  <si>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</si>
  <si>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</si>
  <si>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</si>
  <si>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</si>
  <si>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</si>
  <si>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</si>
  <si>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</si>
  <si>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</si>
  <si>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</si>
  <si>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</si>
  <si>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</si>
  <si>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</si>
  <si>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</si>
  <si>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</si>
  <si>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</si>
  <si>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</si>
  <si>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</si>
  <si>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</si>
  <si>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</si>
  <si>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</si>
  <si>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</si>
  <si>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</si>
  <si>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</si>
  <si>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</si>
  <si>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</si>
  <si>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</si>
  <si>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</si>
  <si>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</si>
  <si>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</si>
  <si>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</si>
  <si>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</si>
  <si>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</si>
  <si>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</si>
  <si>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</si>
  <si>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</si>
  <si>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</si>
  <si>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</si>
  <si>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</si>
  <si>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</si>
  <si>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</si>
  <si>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</si>
  <si>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</si>
  <si>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</si>
  <si>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</si>
  <si>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</si>
  <si>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</si>
  <si>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</si>
  <si>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</si>
  <si>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</si>
  <si>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</si>
  <si>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</si>
  <si>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</si>
  <si>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</si>
  <si>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</si>
  <si>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</si>
  <si>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</si>
  <si>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</si>
  <si>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</si>
  <si>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</si>
  <si>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</si>
  <si>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</si>
  <si>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</si>
  <si>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</si>
  <si>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</si>
  <si>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</si>
  <si>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</si>
  <si>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</si>
  <si>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</si>
  <si>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</si>
  <si>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</si>
  <si>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</si>
  <si>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</si>
  <si>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</si>
  <si>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</si>
  <si>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</si>
  <si>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</si>
  <si>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</si>
  <si>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</si>
  <si>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</si>
  <si>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</si>
  <si>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</si>
  <si>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</si>
  <si>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</si>
  <si>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</si>
  <si>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</si>
  <si>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</si>
  <si>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</si>
  <si>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</si>
  <si>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</si>
  <si>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</si>
  <si>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</si>
  <si>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</si>
  <si>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</si>
  <si>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</si>
  <si>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</si>
  <si>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</si>
  <si>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</si>
  <si>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</si>
  <si>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</si>
  <si>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</si>
  <si>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</si>
  <si>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</si>
  <si>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</si>
  <si>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</si>
  <si>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</si>
  <si>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</si>
  <si>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</si>
  <si>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</si>
  <si>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</si>
  <si>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</si>
  <si>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</si>
  <si>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</si>
  <si>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</si>
  <si>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</si>
  <si>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</si>
  <si>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</si>
  <si>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</si>
  <si>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</si>
  <si>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</si>
  <si>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</si>
  <si>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</si>
  <si>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</si>
  <si>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</si>
  <si>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</si>
  <si>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</si>
  <si>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</si>
  <si>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</si>
  <si>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</si>
  <si>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</si>
  <si>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</si>
  <si>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</si>
  <si>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</si>
  <si>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</si>
  <si>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</si>
  <si>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</si>
  <si>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</si>
  <si>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</si>
  <si>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</si>
  <si>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</si>
  <si>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</si>
  <si>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</si>
  <si>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</si>
  <si>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</si>
  <si>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</si>
  <si>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</si>
  <si>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</si>
  <si>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</si>
  <si>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</si>
  <si>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</si>
  <si>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</si>
  <si>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</si>
  <si>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</si>
  <si>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</si>
  <si>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</si>
  <si>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</si>
  <si>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</si>
  <si>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</si>
  <si>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</si>
  <si>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</si>
  <si>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</si>
  <si>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</si>
  <si>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</si>
  <si>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</si>
  <si>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</si>
  <si>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</si>
  <si>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</si>
  <si>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</si>
  <si>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</si>
  <si>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</si>
  <si>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</si>
  <si>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</si>
  <si>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</si>
  <si>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</si>
  <si>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</si>
  <si>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</si>
  <si>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</si>
  <si>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</si>
  <si>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</si>
  <si>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</si>
  <si>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</si>
  <si>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</si>
  <si>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</si>
  <si>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</si>
  <si>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</si>
  <si>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</si>
  <si>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</si>
  <si>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</si>
  <si>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</si>
  <si>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</si>
  <si>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</si>
  <si>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</si>
  <si>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</si>
  <si>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</si>
  <si>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</si>
  <si>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</si>
  <si>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</si>
  <si>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</si>
  <si>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</si>
  <si>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</si>
  <si>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</si>
  <si>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</si>
  <si>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</si>
  <si>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</si>
  <si>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</si>
  <si>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</si>
  <si>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</si>
  <si>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</si>
  <si>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</si>
  <si>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</si>
  <si>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</si>
  <si>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</si>
  <si>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</si>
  <si>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</si>
  <si>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</si>
  <si>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</si>
  <si>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</si>
  <si>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</si>
  <si>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</si>
  <si>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</si>
  <si>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</si>
  <si>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</si>
  <si>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</si>
  <si>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</si>
  <si>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</si>
  <si>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</si>
  <si>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</si>
  <si>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</si>
  <si>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</si>
  <si>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</si>
  <si>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</si>
  <si>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</si>
  <si>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</si>
  <si>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</si>
  <si>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</si>
  <si>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</si>
  <si>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</si>
  <si>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</si>
  <si>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</si>
  <si>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</si>
  <si>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</si>
  <si>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</si>
  <si>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</si>
  <si>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</si>
  <si>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</si>
  <si>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</si>
  <si>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</si>
  <si>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</si>
  <si>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</si>
  <si>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</si>
  <si>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</si>
  <si>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</si>
  <si>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</si>
  <si>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</si>
  <si>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</si>
  <si>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</si>
  <si>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</si>
  <si>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</si>
  <si>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</si>
  <si>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</si>
  <si>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</si>
  <si>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</si>
  <si>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</si>
  <si>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</si>
  <si>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</si>
  <si>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</si>
  <si>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</si>
  <si>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</si>
  <si>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</si>
  <si>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</si>
  <si>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</si>
  <si>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</si>
  <si>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</si>
  <si>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</si>
  <si>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</si>
  <si>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</si>
  <si>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</si>
  <si>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</si>
  <si>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</si>
  <si>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</si>
  <si>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</si>
  <si>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</si>
  <si>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</si>
  <si>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</si>
  <si>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</si>
  <si>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</si>
  <si>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</si>
  <si>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</si>
  <si>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</si>
  <si>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</si>
  <si>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</si>
  <si>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</si>
  <si>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</si>
  <si>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</si>
  <si>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</si>
  <si>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</si>
  <si>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</si>
  <si>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</si>
  <si>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</si>
  <si>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</si>
  <si>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</si>
  <si>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</si>
  <si>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</si>
  <si>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</si>
  <si>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</si>
  <si>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</si>
  <si>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</si>
  <si>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</si>
  <si>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</si>
  <si>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</si>
  <si>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</si>
  <si>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</si>
  <si>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</si>
  <si>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</si>
  <si>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</si>
  <si>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</si>
  <si>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</si>
  <si>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</si>
  <si>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</si>
  <si>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</si>
  <si>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</si>
  <si>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</si>
  <si>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</si>
  <si>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</si>
  <si>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</si>
  <si>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</si>
  <si>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</si>
  <si>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</si>
  <si>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</si>
  <si>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</si>
  <si>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</si>
  <si>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</si>
  <si>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</si>
  <si>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</si>
  <si>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</si>
  <si>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</si>
  <si>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</si>
  <si>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</si>
  <si>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</si>
  <si>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</si>
  <si>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</si>
  <si>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</si>
  <si>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</si>
  <si>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</si>
  <si>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</si>
  <si>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</si>
  <si>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</si>
  <si>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</si>
  <si>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</si>
  <si>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</si>
  <si>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</si>
  <si>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</si>
  <si>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</si>
  <si>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</si>
  <si>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</si>
  <si>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</si>
  <si>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</si>
  <si>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</si>
  <si>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</si>
  <si>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</si>
  <si>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</si>
  <si>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</si>
  <si>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</si>
  <si>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</si>
  <si>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</si>
  <si>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</si>
  <si>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</si>
  <si>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</si>
  <si>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</si>
  <si>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</si>
  <si>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</si>
  <si>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</si>
  <si>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</si>
  <si>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</si>
  <si>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</si>
  <si>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</si>
  <si>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</si>
  <si>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</si>
  <si>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</si>
  <si>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</si>
  <si>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</si>
  <si>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</si>
  <si>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</si>
  <si>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</si>
  <si>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</si>
  <si>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</si>
  <si>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</si>
  <si>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</si>
  <si>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</si>
  <si>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</si>
  <si>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</si>
  <si>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</si>
  <si>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</si>
  <si>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</si>
  <si>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</si>
  <si>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</si>
  <si>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</si>
  <si>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</si>
  <si>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</si>
  <si>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</si>
  <si>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</si>
  <si>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</si>
  <si>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</si>
  <si>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</si>
  <si>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</si>
  <si>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</si>
  <si>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</si>
  <si>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</si>
  <si>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</si>
  <si>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</si>
  <si>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</si>
  <si>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</si>
  <si>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</si>
  <si>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</si>
  <si>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</si>
  <si>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</si>
  <si>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</si>
  <si>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</si>
  <si>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</si>
  <si>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</si>
  <si>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</si>
  <si>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</si>
  <si>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</si>
  <si>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</si>
  <si>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</si>
  <si>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</si>
  <si>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</si>
  <si>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</si>
  <si>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</si>
  <si>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</si>
  <si>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</si>
  <si>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</si>
  <si>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</si>
  <si>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</si>
  <si>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</si>
  <si>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</si>
  <si>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</si>
  <si>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</si>
  <si>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</si>
  <si>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</si>
  <si>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</si>
  <si>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</si>
  <si>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</si>
  <si>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</si>
  <si>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</si>
  <si>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</si>
  <si>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</si>
  <si>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</si>
  <si>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</si>
  <si>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</si>
  <si>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</si>
  <si>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</si>
  <si>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</si>
  <si>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</si>
  <si>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</si>
  <si>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</si>
  <si>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</si>
  <si>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</si>
  <si>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</si>
  <si>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</si>
  <si>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</si>
  <si>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</si>
  <si>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</si>
  <si>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</si>
  <si>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</si>
  <si>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</si>
  <si>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</si>
  <si>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</si>
  <si>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</si>
  <si>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</si>
  <si>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</si>
  <si>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</si>
  <si>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</si>
  <si>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</si>
  <si>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</si>
  <si>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</si>
  <si>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</si>
  <si>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</si>
  <si>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</si>
  <si>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</si>
  <si>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</si>
  <si>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</si>
  <si>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</si>
  <si>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</si>
  <si>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</si>
  <si>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</si>
  <si>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</si>
  <si>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</si>
  <si>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</si>
  <si>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</si>
  <si>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</si>
  <si>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</si>
  <si>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</si>
  <si>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</si>
  <si>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</si>
  <si>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</si>
  <si>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</si>
  <si>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</si>
  <si>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</si>
  <si>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</si>
  <si>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</si>
  <si>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</si>
  <si>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</si>
  <si>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</si>
  <si>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</si>
  <si>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</si>
  <si>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</si>
  <si>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</si>
  <si>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</si>
  <si>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</si>
  <si>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</si>
  <si>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</si>
  <si>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</si>
  <si>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</si>
  <si>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</si>
  <si>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</si>
  <si>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</si>
  <si>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</si>
  <si>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</si>
  <si>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</si>
  <si>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</si>
  <si>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</si>
  <si>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</si>
  <si>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</si>
  <si>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</si>
  <si>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</si>
  <si>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</si>
  <si>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</si>
  <si>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</si>
  <si>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</si>
  <si>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</si>
  <si>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</si>
  <si>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</si>
  <si>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</si>
  <si>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</si>
  <si>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</si>
  <si>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</si>
  <si>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</si>
  <si>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</si>
  <si>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</si>
  <si>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</si>
  <si>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</si>
  <si>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</si>
  <si>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</si>
  <si>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</si>
  <si>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</si>
  <si>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</si>
  <si>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</si>
  <si>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</si>
  <si>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</si>
  <si>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</si>
  <si>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</si>
  <si>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</si>
  <si>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</si>
  <si>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</si>
  <si>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</si>
  <si>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</si>
  <si>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</si>
  <si>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</si>
  <si>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</si>
  <si>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</si>
  <si>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</si>
  <si>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</si>
  <si>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</si>
  <si>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</si>
  <si>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</si>
  <si>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</si>
  <si>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</si>
  <si>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</si>
  <si>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</si>
  <si>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</si>
  <si>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</si>
  <si>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</si>
  <si>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</si>
  <si>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</si>
  <si>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</si>
  <si>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</si>
  <si>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</si>
  <si>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</si>
  <si>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</si>
  <si>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</si>
  <si>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</si>
  <si>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</si>
  <si>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</si>
  <si>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</si>
  <si>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</si>
  <si>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</si>
  <si>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</si>
  <si>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</si>
  <si>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</si>
  <si>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</si>
  <si>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</si>
  <si>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</si>
  <si>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</si>
  <si>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</si>
  <si>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</si>
  <si>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</si>
  <si>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</si>
  <si>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</si>
  <si>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</si>
  <si>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</si>
  <si>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</si>
  <si>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</si>
  <si>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</si>
  <si>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</si>
  <si>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</si>
  <si>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</si>
  <si>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</si>
  <si>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</si>
  <si>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</si>
  <si>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</si>
  <si>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</si>
  <si>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</si>
  <si>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</si>
  <si>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</si>
  <si>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</si>
  <si>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</si>
  <si>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</si>
  <si>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</si>
  <si>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</si>
  <si>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</si>
  <si>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</si>
  <si>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</si>
  <si>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</si>
  <si>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</si>
  <si>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</si>
  <si>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</si>
  <si>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</si>
  <si>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</si>
  <si>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</si>
  <si>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</si>
  <si>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</si>
  <si>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</si>
  <si>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</si>
  <si>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</si>
  <si>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</si>
  <si>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</si>
  <si>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</si>
  <si>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</si>
  <si>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</si>
  <si>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</si>
  <si>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</si>
  <si>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</si>
  <si>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</si>
  <si>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</si>
  <si>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</si>
  <si>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</si>
  <si>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</si>
  <si>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</si>
  <si>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</si>
  <si>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</si>
  <si>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</si>
  <si>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</si>
  <si>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</si>
  <si>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</si>
  <si>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</si>
  <si>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</si>
  <si>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</si>
  <si>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</si>
  <si>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</si>
  <si>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</si>
  <si>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</si>
  <si>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</si>
  <si>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</si>
  <si>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</si>
  <si>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</si>
  <si>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</si>
  <si>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</si>
  <si>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</si>
  <si>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</si>
  <si>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</si>
  <si>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</si>
  <si>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</si>
  <si>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</si>
  <si>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</si>
  <si>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</si>
  <si>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</si>
  <si>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</si>
  <si>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</si>
  <si>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</si>
  <si>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</si>
  <si>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</si>
  <si>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</si>
  <si>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</si>
  <si>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</si>
  <si>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</si>
  <si>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</si>
  <si>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</si>
  <si>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</si>
  <si>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</si>
  <si>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</si>
  <si>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</si>
  <si>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</si>
  <si>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</si>
  <si>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</si>
  <si>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</si>
  <si>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</si>
  <si>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</si>
  <si>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</si>
  <si>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</si>
  <si>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</si>
  <si>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</si>
  <si>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</si>
  <si>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</si>
  <si>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</si>
  <si>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</si>
  <si>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</si>
  <si>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</si>
  <si>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</si>
  <si>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</si>
  <si>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</si>
  <si>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</si>
  <si>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</si>
  <si>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</si>
  <si>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</si>
  <si>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</si>
  <si>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</si>
  <si>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</si>
  <si>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</si>
  <si>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</si>
  <si>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</si>
  <si>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</si>
  <si>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</si>
  <si>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</si>
  <si>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</si>
  <si>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</si>
  <si>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</si>
  <si>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</si>
  <si>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</si>
  <si>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</si>
  <si>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</si>
  <si>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</si>
  <si>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</si>
  <si>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</si>
  <si>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</si>
  <si>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</si>
  <si>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</si>
  <si>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</si>
  <si>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</si>
  <si>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</si>
  <si>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</si>
  <si>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</si>
  <si>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</si>
  <si>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</si>
  <si>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</si>
  <si>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</si>
  <si>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</si>
  <si>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</si>
  <si>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</si>
  <si>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</si>
  <si>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</si>
  <si>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</si>
  <si>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</si>
  <si>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</si>
  <si>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</si>
  <si>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</si>
  <si>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</si>
  <si>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</si>
  <si>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</si>
  <si>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</si>
  <si>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</si>
  <si>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</si>
  <si>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</si>
  <si>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</si>
  <si>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</si>
  <si>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</si>
  <si>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</si>
  <si>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</si>
  <si>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</si>
  <si>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</si>
  <si>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</si>
  <si>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</si>
  <si>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</si>
  <si>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</si>
  <si>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</si>
  <si>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</si>
  <si>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</si>
  <si>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</si>
  <si>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</si>
  <si>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</si>
  <si>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</si>
  <si>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</si>
  <si>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</si>
  <si>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</si>
  <si>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</si>
  <si>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</si>
  <si>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</si>
  <si>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</si>
  <si>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</si>
  <si>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</si>
  <si>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</si>
  <si>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</si>
  <si>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</si>
  <si>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</si>
  <si>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</si>
  <si>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</si>
  <si>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</si>
  <si>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</si>
  <si>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</si>
  <si>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</si>
  <si>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</si>
  <si>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</si>
  <si>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</si>
  <si>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</si>
  <si>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</si>
  <si>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</si>
  <si>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</si>
  <si>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</si>
  <si>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</si>
  <si>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</si>
  <si>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</si>
  <si>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</si>
  <si>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</si>
  <si>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</si>
  <si>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</si>
  <si>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</si>
  <si>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</si>
  <si>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</si>
  <si>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</si>
  <si>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</si>
  <si>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</si>
  <si>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</si>
  <si>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</si>
  <si>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</si>
  <si>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</si>
  <si>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</si>
  <si>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</si>
  <si>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</si>
  <si>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</si>
  <si>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</si>
  <si>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</si>
  <si>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</si>
  <si>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</si>
  <si>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</si>
  <si>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</si>
  <si>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</si>
  <si>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</si>
  <si>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</si>
  <si>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</si>
  <si>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</si>
  <si>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</si>
  <si>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</si>
  <si>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</si>
  <si>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</si>
  <si>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</si>
  <si>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</si>
  <si>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</si>
  <si>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</si>
  <si>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</si>
  <si>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</si>
  <si>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</si>
  <si>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</si>
  <si>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</si>
  <si>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</si>
  <si>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</si>
  <si>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</si>
  <si>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</si>
  <si>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</si>
  <si>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</si>
  <si>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</si>
  <si>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</si>
  <si>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</si>
  <si>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</si>
  <si>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</si>
  <si>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</si>
  <si>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</si>
  <si>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</si>
  <si>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</si>
  <si>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</si>
  <si>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</si>
  <si>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</si>
  <si>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</si>
  <si>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</si>
  <si>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</si>
  <si>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</si>
  <si>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</si>
  <si>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</si>
  <si>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</si>
  <si>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</si>
  <si>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</si>
  <si>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</si>
  <si>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</si>
  <si>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</si>
  <si>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</si>
  <si>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</si>
  <si>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</si>
  <si>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</si>
  <si>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</si>
  <si>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</si>
  <si>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</si>
  <si>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</si>
  <si>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</si>
  <si>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</si>
  <si>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</si>
  <si>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</si>
  <si>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</si>
  <si>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</si>
  <si>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</si>
  <si>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</si>
  <si>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</si>
  <si>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</si>
  <si>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</si>
  <si>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</si>
  <si>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</si>
  <si>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</si>
  <si>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</si>
  <si>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</si>
  <si>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</si>
  <si>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</si>
  <si>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</si>
  <si>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</si>
  <si>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</si>
  <si>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</si>
  <si>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</si>
  <si>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</si>
  <si>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</si>
  <si>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</si>
  <si>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</si>
  <si>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</si>
  <si>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</si>
  <si>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</si>
  <si>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</si>
  <si>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</si>
  <si>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</si>
  <si>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</si>
  <si>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</si>
  <si>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</si>
  <si>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</si>
  <si>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</si>
  <si>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</si>
  <si>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</si>
  <si>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</si>
  <si>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</si>
  <si>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</si>
  <si>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</si>
  <si>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</si>
  <si>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</si>
  <si>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</si>
  <si>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</si>
  <si>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</si>
  <si>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</si>
  <si>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</si>
  <si>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</si>
  <si>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</si>
  <si>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</si>
  <si>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</si>
  <si>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</si>
  <si>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</si>
  <si>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</si>
  <si>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</si>
  <si>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</si>
  <si>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</si>
  <si>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</si>
  <si>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</si>
  <si>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</si>
  <si>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</si>
  <si>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</si>
  <si>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</si>
  <si>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</si>
  <si>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</si>
  <si>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</si>
  <si>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</si>
  <si>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</si>
  <si>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</si>
  <si>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</si>
  <si>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</si>
  <si>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</si>
  <si>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</si>
  <si>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</si>
  <si>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</si>
  <si>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</si>
  <si>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</si>
  <si>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</si>
  <si>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</si>
  <si>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</si>
  <si>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</si>
  <si>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</si>
  <si>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</si>
  <si>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</si>
  <si>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</si>
  <si>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</si>
  <si>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</si>
  <si>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</si>
  <si>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</si>
  <si>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</si>
  <si>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</si>
  <si>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</si>
  <si>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</si>
  <si>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</si>
  <si>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</si>
  <si>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</si>
  <si>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</si>
  <si>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</si>
  <si>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</si>
  <si>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</si>
  <si>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</si>
  <si>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</si>
  <si>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</si>
  <si>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</si>
  <si>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</si>
  <si>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</si>
  <si>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</si>
  <si>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</si>
  <si>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</si>
  <si>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</si>
  <si>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</si>
  <si>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</si>
  <si>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</si>
  <si>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</si>
  <si>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</si>
  <si>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</si>
  <si>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</si>
  <si>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</si>
  <si>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</si>
  <si>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</si>
  <si>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</si>
  <si>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</si>
  <si>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</si>
  <si>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</si>
  <si>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</si>
  <si>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</si>
  <si>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</si>
  <si>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</si>
  <si>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</si>
  <si>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</si>
  <si>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</si>
  <si>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</si>
  <si>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</si>
  <si>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</si>
  <si>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</si>
  <si>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</si>
  <si>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</si>
  <si>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</si>
  <si>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</si>
  <si>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</si>
  <si>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</si>
  <si>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</si>
  <si>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</si>
  <si>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</si>
  <si>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</si>
  <si>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</si>
  <si>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</si>
  <si>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</si>
  <si>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</si>
  <si>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</si>
  <si>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</si>
  <si>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</si>
  <si>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</si>
  <si>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</si>
  <si>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</si>
  <si>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</si>
  <si>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</si>
  <si>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</si>
  <si>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</si>
  <si>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</si>
  <si>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</si>
  <si>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</si>
  <si>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</si>
  <si>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</si>
  <si>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</si>
  <si>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</si>
  <si>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</si>
  <si>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</si>
  <si>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</si>
  <si>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</si>
  <si>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</si>
  <si>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</si>
  <si>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</si>
  <si>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</si>
  <si>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</si>
  <si>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</si>
  <si>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</si>
  <si>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</si>
  <si>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</si>
  <si>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</si>
  <si>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</si>
  <si>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</si>
  <si>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</si>
  <si>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</si>
  <si>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</si>
  <si>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</si>
  <si>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</si>
  <si>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</si>
  <si>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</si>
  <si>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</si>
  <si>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</si>
  <si>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</si>
  <si>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</si>
  <si>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</si>
  <si>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</si>
  <si>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</si>
  <si>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</si>
  <si>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</si>
  <si>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</si>
  <si>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</si>
  <si>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</si>
  <si>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</si>
  <si>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</si>
  <si>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</si>
  <si>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</si>
  <si>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</si>
  <si>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</si>
  <si>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</si>
  <si>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</si>
  <si>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</si>
  <si>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</si>
  <si>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</si>
  <si>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</si>
  <si>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</si>
  <si>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</si>
  <si>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</si>
  <si>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</si>
  <si>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</si>
  <si>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</si>
  <si>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</si>
  <si>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</si>
  <si>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</si>
  <si>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</si>
  <si>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</si>
  <si>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</si>
  <si>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</si>
  <si>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</si>
  <si>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</si>
  <si>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</si>
  <si>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</si>
  <si>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</si>
  <si>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</si>
  <si>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</si>
  <si>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</si>
  <si>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</si>
  <si>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</si>
  <si>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</si>
  <si>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</si>
  <si>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</si>
  <si>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</si>
  <si>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</si>
  <si>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</si>
  <si>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</si>
  <si>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</si>
  <si>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</si>
  <si>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</si>
  <si>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</si>
  <si>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</si>
  <si>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</si>
  <si>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</si>
  <si>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</si>
  <si>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</si>
  <si>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</si>
  <si>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</si>
  <si>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</si>
  <si>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</si>
  <si>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</si>
  <si>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</si>
  <si>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</si>
  <si>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</si>
  <si>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</si>
  <si>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</si>
  <si>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</si>
  <si>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</si>
  <si>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</si>
  <si>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</si>
  <si>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</si>
  <si>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</si>
  <si>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</si>
  <si>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</si>
  <si>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</si>
  <si>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</si>
  <si>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</si>
  <si>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</si>
  <si>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</si>
  <si>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</si>
  <si>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</si>
  <si>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</si>
  <si>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</si>
  <si>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</si>
  <si>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</si>
  <si>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</si>
  <si>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</si>
  <si>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</si>
  <si>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</si>
  <si>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</si>
  <si>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</si>
  <si>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</si>
  <si>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</si>
  <si>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</si>
  <si>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</si>
  <si>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</si>
  <si>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</si>
  <si>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</si>
  <si>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</si>
  <si>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</si>
  <si>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</si>
  <si>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</si>
  <si>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</si>
  <si>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</si>
  <si>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</si>
  <si>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</si>
  <si>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</si>
  <si>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</si>
  <si>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</si>
  <si>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</si>
  <si>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</si>
  <si>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</si>
  <si>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</si>
  <si>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</si>
  <si>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</si>
  <si>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</si>
  <si>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</si>
  <si>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</si>
  <si>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</si>
  <si>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</si>
  <si>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</si>
  <si>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</si>
  <si>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</si>
  <si>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</si>
  <si>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</si>
  <si>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</si>
  <si>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</si>
  <si>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</si>
  <si>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</si>
  <si>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</si>
  <si>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</si>
  <si>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</si>
  <si>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</si>
  <si>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</si>
  <si>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</si>
  <si>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</si>
  <si>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</si>
  <si>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</si>
  <si>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</si>
  <si>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</si>
  <si>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</si>
  <si>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</si>
  <si>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</si>
  <si>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</si>
  <si>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</si>
  <si>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</si>
  <si>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</si>
  <si>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</si>
  <si>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</si>
  <si>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</si>
  <si>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</si>
  <si>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</si>
  <si>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</si>
  <si>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</si>
  <si>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</si>
  <si>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</si>
  <si>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</si>
  <si>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</si>
  <si>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</si>
  <si>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</si>
  <si>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</si>
  <si>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</si>
  <si>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</si>
  <si>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</si>
  <si>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</si>
  <si>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</si>
  <si>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</si>
  <si>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</si>
  <si>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</si>
  <si>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</si>
  <si>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</si>
  <si>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</si>
  <si>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</si>
  <si>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</si>
  <si>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</si>
  <si>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</si>
  <si>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</si>
  <si>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</si>
  <si>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</si>
  <si>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</si>
  <si>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</si>
  <si>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</si>
  <si>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</si>
  <si>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</si>
  <si>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</si>
  <si>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</si>
  <si>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</si>
  <si>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</si>
  <si>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</si>
  <si>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</si>
  <si>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</si>
  <si>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</si>
  <si>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</si>
  <si>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</si>
  <si>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</si>
  <si>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</si>
  <si>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</si>
  <si>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</si>
  <si>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</si>
  <si>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</si>
  <si>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</si>
  <si>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</si>
  <si>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</si>
  <si>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</si>
  <si>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</si>
  <si>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</si>
  <si>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</si>
  <si>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</si>
  <si>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</si>
  <si>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</si>
  <si>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</si>
  <si>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</si>
  <si>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</si>
  <si>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</si>
  <si>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</si>
  <si>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</si>
  <si>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</si>
  <si>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</si>
  <si>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</si>
  <si>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</si>
  <si>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</si>
  <si>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</si>
  <si>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</si>
  <si>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</si>
  <si>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</si>
  <si>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</si>
  <si>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</si>
  <si>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</si>
  <si>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</si>
  <si>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</si>
  <si>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</si>
  <si>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</si>
  <si>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</si>
  <si>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</si>
  <si>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</si>
  <si>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</si>
  <si>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</si>
  <si>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</si>
  <si>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</si>
  <si>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</si>
  <si>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</si>
  <si>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</si>
  <si>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</si>
  <si>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</si>
  <si>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</si>
  <si>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</si>
  <si>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</si>
  <si>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</si>
  <si>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</si>
  <si>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</si>
  <si>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</si>
  <si>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</si>
  <si>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</si>
  <si>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</si>
  <si>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</si>
  <si>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</si>
  <si>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</si>
  <si>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</si>
  <si>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</si>
  <si>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</si>
  <si>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</si>
  <si>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</si>
  <si>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</si>
  <si>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</si>
  <si>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</si>
  <si>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</si>
  <si>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</si>
  <si>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</si>
  <si>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</si>
  <si>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</si>
  <si>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</si>
  <si>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</si>
  <si>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</si>
  <si>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</si>
  <si>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</si>
  <si>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</si>
  <si>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</si>
  <si>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</si>
  <si>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</si>
  <si>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</si>
  <si>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</si>
  <si>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</si>
  <si>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</si>
  <si>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</si>
  <si>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</si>
  <si>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</si>
  <si>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</si>
  <si>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</si>
  <si>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</si>
  <si>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</si>
  <si>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</si>
  <si>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</si>
  <si>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</si>
  <si>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</si>
  <si>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</si>
  <si>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</si>
  <si>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</si>
  <si>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</si>
  <si>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</si>
  <si>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</si>
  <si>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</si>
  <si>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</si>
  <si>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</si>
  <si>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</si>
  <si>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</si>
  <si>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</si>
  <si>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</si>
  <si>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</si>
  <si>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</si>
  <si>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</si>
  <si>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</si>
  <si>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</si>
  <si>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</si>
  <si>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</si>
  <si>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</si>
  <si>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</si>
  <si>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</si>
  <si>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</si>
  <si>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</si>
  <si>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</si>
  <si>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</si>
  <si>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</si>
  <si>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</si>
  <si>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</si>
  <si>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</si>
  <si>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</si>
  <si>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</si>
  <si>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</si>
  <si>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</si>
  <si>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</si>
  <si>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</si>
  <si>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</si>
  <si>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</si>
  <si>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</si>
  <si>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</si>
  <si>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</si>
  <si>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</si>
  <si>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</si>
  <si>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</si>
  <si>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</si>
  <si>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</si>
  <si>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</si>
  <si>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</si>
  <si>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</si>
  <si>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</si>
  <si>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</si>
  <si>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</si>
  <si>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</si>
  <si>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</si>
  <si>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</si>
  <si>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</si>
  <si>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</si>
  <si>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</si>
  <si>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</si>
  <si>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</si>
  <si>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</si>
  <si>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</si>
  <si>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</si>
  <si>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</si>
  <si>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</si>
  <si>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</si>
  <si>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</si>
  <si>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</si>
  <si>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</si>
  <si>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</si>
  <si>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</si>
  <si>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</si>
  <si>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</si>
  <si>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</si>
  <si>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</si>
  <si>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</si>
  <si>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</si>
  <si>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</si>
  <si>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</si>
  <si>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</si>
  <si>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</si>
  <si>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</si>
  <si>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</si>
  <si>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</si>
  <si>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</si>
  <si>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</si>
  <si>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</si>
  <si>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</si>
  <si>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</si>
  <si>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</si>
  <si>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</si>
  <si>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</si>
  <si>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</si>
  <si>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</si>
  <si>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</si>
  <si>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</si>
  <si>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</si>
  <si>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</si>
  <si>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</si>
  <si>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</si>
  <si>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</si>
  <si>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</si>
  <si>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</si>
  <si>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</si>
  <si>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</si>
  <si>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</si>
  <si>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</si>
  <si>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</si>
  <si>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</si>
  <si>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</si>
  <si>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</si>
  <si>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</si>
  <si>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</si>
  <si>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</si>
  <si>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</si>
  <si>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</si>
  <si>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</si>
  <si>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</si>
  <si>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</si>
  <si>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</si>
  <si>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</si>
  <si>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</si>
  <si>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</si>
  <si>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</si>
  <si>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</si>
  <si>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</si>
  <si>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</si>
  <si>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</si>
  <si>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</si>
  <si>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</si>
  <si>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</si>
  <si>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</si>
  <si>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</si>
  <si>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</si>
  <si>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</si>
  <si>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</si>
  <si>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</si>
  <si>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</si>
  <si>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</si>
  <si>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</si>
  <si>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</si>
  <si>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</si>
  <si>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</si>
  <si>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</si>
  <si>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</si>
  <si>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</si>
  <si>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</si>
  <si>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</si>
  <si>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</si>
  <si>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</si>
  <si>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</si>
  <si>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</si>
  <si>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</si>
  <si>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</si>
  <si>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</si>
  <si>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</si>
  <si>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</si>
  <si>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</si>
  <si>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</si>
  <si>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</si>
  <si>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</si>
  <si>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</si>
  <si>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</si>
  <si>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</si>
  <si>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</si>
  <si>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</si>
  <si>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</si>
  <si>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</si>
  <si>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</si>
  <si>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</si>
  <si>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</si>
  <si>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</si>
  <si>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</si>
  <si>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</si>
  <si>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</si>
  <si>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</si>
  <si>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</si>
  <si>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</si>
  <si>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</si>
  <si>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</si>
  <si>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</si>
  <si>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</si>
  <si>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</si>
  <si>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</si>
  <si>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</si>
  <si>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</si>
  <si>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</si>
  <si>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</si>
  <si>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</si>
  <si>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</si>
  <si>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</si>
  <si>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</si>
  <si>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</si>
  <si>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</si>
  <si>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</si>
  <si>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</si>
  <si>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</si>
  <si>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</si>
  <si>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</si>
  <si>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</si>
  <si>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</si>
  <si>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</si>
  <si>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</si>
  <si>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</si>
  <si>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</si>
  <si>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</si>
  <si>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</si>
  <si>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</si>
  <si>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</si>
  <si>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</si>
  <si>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</si>
  <si>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</si>
  <si>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</si>
  <si>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</si>
  <si>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</si>
  <si>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</si>
  <si>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</si>
  <si>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</si>
  <si>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</si>
  <si>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</si>
  <si>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</si>
  <si>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</si>
  <si>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</si>
  <si>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</si>
  <si>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</si>
  <si>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</si>
  <si>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</si>
  <si>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</si>
  <si>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</si>
  <si>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</si>
  <si>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</si>
  <si>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</si>
  <si>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</si>
  <si>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</si>
  <si>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</si>
  <si>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</si>
  <si>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</si>
  <si>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</si>
  <si>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</si>
  <si>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</si>
  <si>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</si>
  <si>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</si>
  <si>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</si>
  <si>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</si>
  <si>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</si>
  <si>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</si>
  <si>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</si>
  <si>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</si>
  <si>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</si>
  <si>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</si>
  <si>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</si>
  <si>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</si>
  <si>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</si>
  <si>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</si>
  <si>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</si>
  <si>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</si>
  <si>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</si>
  <si>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</si>
  <si>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</si>
  <si>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</si>
  <si>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</si>
  <si>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</si>
  <si>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</si>
  <si>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</si>
  <si>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</si>
  <si>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</si>
  <si>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</si>
  <si>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</si>
  <si>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</si>
  <si>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</si>
  <si>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</si>
  <si>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</si>
  <si>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</si>
  <si>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</si>
  <si>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</si>
  <si>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</si>
  <si>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</si>
  <si>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</si>
  <si>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</si>
  <si>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</si>
  <si>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</si>
  <si>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</si>
  <si>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</si>
  <si>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</si>
  <si>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</si>
  <si>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</si>
  <si>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</si>
  <si>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</si>
  <si>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</si>
  <si>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</si>
  <si>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</si>
  <si>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</si>
  <si>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</si>
  <si>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</si>
  <si>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</si>
  <si>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</si>
  <si>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</si>
  <si>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</si>
  <si>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</si>
  <si>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</si>
  <si>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</si>
  <si>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</si>
  <si>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</si>
  <si>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</si>
  <si>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</si>
  <si>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</si>
  <si>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</si>
  <si>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</si>
  <si>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</si>
  <si>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</si>
  <si>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</si>
  <si>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</si>
  <si>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</si>
  <si>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</si>
  <si>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</si>
  <si>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</si>
  <si>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</si>
  <si>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</si>
  <si>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</si>
  <si>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</si>
  <si>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</si>
  <si>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</si>
  <si>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</si>
  <si>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</si>
  <si>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</si>
  <si>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</si>
  <si>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</si>
  <si>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</si>
  <si>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</si>
  <si>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</si>
  <si>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</si>
  <si>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</si>
  <si>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</si>
  <si>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</si>
  <si>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</si>
  <si>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</si>
  <si>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</si>
  <si>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</si>
  <si>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</si>
  <si>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</si>
  <si>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</si>
  <si>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</si>
  <si>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</si>
  <si>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</si>
  <si>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</si>
  <si>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</si>
  <si>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</si>
  <si>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</si>
  <si>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</si>
  <si>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</si>
  <si>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</si>
  <si>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</si>
  <si>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</si>
  <si>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</si>
  <si>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</si>
  <si>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</si>
  <si>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</si>
  <si>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</si>
  <si>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</si>
  <si>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</si>
  <si>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</si>
  <si>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</si>
  <si>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</si>
  <si>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</si>
  <si>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</si>
  <si>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</si>
  <si>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</si>
  <si>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</si>
  <si>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</si>
  <si>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</si>
  <si>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</si>
  <si>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</si>
  <si>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</si>
  <si>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</si>
  <si>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</si>
  <si>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</si>
  <si>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</si>
  <si>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</si>
  <si>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</si>
  <si>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</si>
  <si>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</si>
  <si>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</si>
  <si>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</si>
  <si>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</si>
  <si>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</si>
  <si>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</si>
  <si>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</si>
  <si>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</si>
  <si>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</si>
  <si>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</si>
  <si>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</si>
  <si>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</si>
  <si>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</si>
  <si>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</si>
  <si>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</si>
  <si>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</si>
  <si>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</si>
  <si>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</si>
  <si>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</si>
  <si>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</si>
  <si>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</si>
  <si>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</si>
  <si>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</si>
  <si>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</si>
  <si>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</si>
  <si>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</si>
  <si>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</si>
  <si>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</si>
  <si>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</si>
  <si>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</si>
  <si>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</si>
  <si>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</si>
  <si>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</si>
  <si>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</si>
  <si>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</si>
  <si>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</si>
  <si>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</si>
  <si>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</si>
  <si>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</si>
  <si>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</si>
  <si>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</si>
  <si>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</si>
  <si>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</si>
  <si>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</si>
  <si>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</si>
  <si>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</si>
  <si>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</si>
  <si>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</si>
  <si>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</si>
  <si>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</si>
  <si>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</si>
  <si>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</si>
  <si>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</si>
  <si>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</si>
  <si>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</si>
  <si>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</si>
  <si>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</si>
  <si>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</si>
  <si>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</si>
  <si>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</si>
  <si>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</si>
  <si>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</si>
  <si>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</si>
  <si>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</si>
  <si>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</si>
  <si>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</si>
  <si>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</si>
  <si>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</si>
  <si>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</si>
  <si>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</si>
  <si>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</si>
  <si>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</si>
  <si>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</si>
  <si>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</si>
  <si>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</si>
  <si>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</si>
  <si>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</si>
  <si>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</si>
  <si>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</si>
  <si>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</si>
  <si>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</si>
  <si>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</si>
  <si>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</si>
  <si>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</si>
  <si>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</si>
  <si>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</si>
  <si>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</si>
  <si>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</si>
  <si>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</si>
  <si>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</si>
  <si>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</si>
  <si>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</si>
  <si>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</si>
  <si>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</si>
  <si>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</si>
  <si>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</si>
  <si>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</si>
  <si>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</si>
  <si>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</si>
  <si>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</si>
  <si>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</si>
  <si>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</si>
  <si>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</si>
  <si>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</si>
  <si>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</si>
  <si>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</si>
  <si>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</si>
  <si>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</si>
  <si>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</si>
  <si>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</si>
  <si>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</si>
  <si>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</si>
  <si>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</si>
  <si>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</si>
  <si>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</si>
  <si>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</si>
  <si>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</si>
  <si>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</si>
  <si>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</si>
  <si>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</si>
  <si>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</si>
  <si>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</si>
  <si>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</si>
  <si>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</si>
  <si>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</si>
  <si>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</si>
  <si>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</si>
  <si>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</si>
  <si>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</si>
  <si>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</si>
  <si>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</si>
  <si>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</si>
  <si>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</si>
  <si>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</si>
  <si>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</si>
  <si>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</si>
  <si>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</si>
  <si>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</si>
  <si>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</si>
  <si>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</si>
  <si>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</si>
  <si>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</si>
  <si>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</si>
  <si>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</si>
  <si>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</si>
  <si>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</si>
  <si>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</si>
  <si>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</si>
  <si>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</si>
  <si>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</si>
  <si>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</si>
  <si>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</si>
  <si>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</si>
  <si>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</si>
  <si>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</si>
  <si>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</si>
  <si>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</si>
  <si>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</si>
  <si>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</si>
  <si>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</si>
  <si>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</si>
  <si>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</si>
  <si>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</si>
  <si>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</si>
  <si>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</si>
  <si>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</si>
  <si>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</si>
  <si>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</si>
  <si>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</si>
  <si>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</si>
  <si>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</si>
  <si>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</si>
  <si>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</si>
  <si>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</si>
  <si>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</si>
  <si>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</si>
  <si>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</si>
  <si>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</si>
  <si>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</si>
  <si>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</si>
  <si>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</si>
  <si>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</si>
  <si>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</si>
  <si>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</si>
  <si>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</si>
  <si>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</si>
  <si>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</si>
  <si>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</si>
  <si>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</si>
  <si>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</si>
  <si>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</si>
  <si>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</si>
  <si>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</si>
  <si>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</si>
  <si>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</si>
  <si>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</si>
  <si>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</si>
  <si>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</si>
  <si>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</si>
  <si>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</si>
  <si>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</si>
  <si>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</si>
  <si>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</si>
  <si>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</si>
  <si>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</si>
  <si>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</si>
  <si>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</si>
  <si>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</si>
  <si>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</si>
  <si>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</si>
  <si>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</si>
  <si>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</si>
  <si>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</si>
  <si>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</si>
  <si>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</si>
  <si>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</si>
  <si>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</si>
  <si>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</si>
  <si>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</si>
  <si>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</si>
  <si>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</si>
  <si>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</si>
  <si>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</si>
  <si>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</si>
  <si>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</si>
  <si>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</si>
  <si>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</si>
  <si>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</si>
  <si>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</si>
  <si>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</si>
  <si>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</si>
  <si>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</si>
  <si>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</si>
  <si>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</si>
  <si>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</si>
  <si>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</si>
  <si>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</si>
  <si>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</si>
  <si>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</si>
  <si>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</si>
  <si>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</si>
  <si>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</si>
  <si>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</si>
  <si>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</si>
  <si>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</si>
  <si>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</si>
  <si>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</si>
  <si>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</si>
  <si>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</si>
  <si>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</si>
  <si>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</si>
  <si>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</si>
  <si>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</si>
  <si>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</si>
  <si>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</si>
  <si>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</si>
  <si>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</si>
  <si>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</si>
  <si>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</si>
  <si>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</si>
  <si>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</si>
  <si>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</si>
  <si>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</si>
  <si>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</si>
  <si>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</si>
  <si>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</si>
  <si>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</si>
  <si>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</si>
  <si>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</si>
  <si>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</si>
  <si>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</si>
  <si>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</si>
  <si>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</si>
  <si>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</si>
  <si>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</si>
  <si>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</si>
  <si>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</si>
  <si>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</si>
  <si>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</si>
  <si>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</si>
  <si>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</si>
  <si>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</si>
  <si>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</si>
  <si>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</si>
  <si>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</si>
  <si>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</si>
  <si>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</si>
  <si>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</si>
  <si>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</si>
  <si>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</si>
  <si>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</si>
  <si>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</si>
  <si>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</si>
  <si>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</si>
  <si>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</si>
  <si>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</si>
  <si>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</si>
  <si>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</si>
  <si>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</si>
  <si>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</si>
  <si>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</si>
  <si>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</si>
  <si>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</si>
  <si>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</si>
  <si>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</si>
  <si>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</si>
  <si>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</si>
  <si>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</si>
  <si>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</si>
  <si>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</si>
  <si>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</si>
  <si>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</si>
  <si>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</si>
  <si>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</si>
  <si>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</si>
  <si>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</si>
  <si>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</si>
  <si>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</si>
  <si>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</si>
  <si>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</si>
  <si>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</si>
  <si>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</si>
  <si>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</si>
  <si>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</si>
  <si>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</si>
  <si>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</si>
  <si>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</si>
  <si>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</si>
  <si>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</si>
  <si>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</si>
  <si>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</si>
  <si>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</si>
  <si>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</si>
  <si>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</si>
  <si>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</si>
  <si>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</si>
  <si>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</si>
  <si>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</si>
  <si>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</si>
  <si>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</si>
  <si>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</si>
  <si>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</si>
  <si>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</si>
  <si>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</si>
  <si>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</si>
  <si>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</si>
  <si>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</si>
  <si>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</si>
  <si>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</si>
  <si>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</si>
  <si>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</si>
  <si>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</si>
  <si>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</si>
  <si>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</si>
  <si>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</si>
  <si>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</si>
  <si>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</si>
  <si>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</si>
  <si>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</si>
  <si>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</si>
  <si>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</si>
  <si>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</si>
  <si>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</si>
  <si>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</si>
  <si>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</si>
  <si>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</si>
  <si>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</si>
  <si>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</si>
  <si>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</si>
  <si>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</si>
  <si>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</si>
  <si>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</si>
  <si>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</si>
  <si>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</si>
  <si>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</si>
  <si>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</si>
  <si>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</si>
  <si>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</si>
  <si>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</si>
  <si>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</si>
  <si>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</si>
  <si>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</si>
  <si>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</si>
  <si>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</si>
  <si>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</si>
  <si>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</si>
  <si>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</si>
  <si>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</si>
  <si>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</si>
  <si>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</si>
  <si>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</si>
  <si>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</si>
  <si>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</si>
  <si>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</si>
  <si>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</si>
  <si>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</si>
  <si>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</si>
  <si>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</si>
  <si>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</si>
  <si>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</si>
  <si>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</si>
  <si>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</si>
  <si>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</si>
  <si>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</si>
  <si>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</si>
  <si>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</si>
  <si>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</si>
  <si>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</si>
  <si>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</si>
  <si>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</si>
  <si>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</si>
  <si>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</si>
  <si>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</si>
  <si>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</si>
  <si>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</si>
  <si>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</si>
  <si>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</si>
  <si>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</si>
  <si>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</si>
  <si>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</si>
  <si>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</si>
  <si>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</si>
  <si>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</si>
  <si>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</si>
  <si>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</si>
  <si>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</si>
  <si>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</si>
  <si>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</si>
  <si>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</si>
  <si>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</si>
  <si>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</si>
  <si>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</si>
  <si>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</si>
  <si>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</si>
  <si>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</si>
  <si>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</si>
  <si>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</si>
  <si>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</si>
  <si>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</si>
  <si>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</si>
  <si>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</si>
  <si>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</si>
  <si>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</si>
  <si>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</si>
  <si>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</si>
  <si>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</si>
  <si>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</si>
  <si>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</si>
  <si>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</si>
  <si>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</si>
  <si>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</si>
  <si>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</si>
  <si>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</si>
  <si>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</si>
  <si>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</si>
  <si>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</si>
  <si>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</si>
  <si>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</si>
  <si>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</si>
  <si>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</si>
  <si>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</si>
  <si>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</si>
  <si>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</si>
  <si>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</si>
  <si>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</si>
  <si>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</si>
  <si>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</si>
  <si>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</si>
  <si>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</si>
  <si>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</si>
  <si>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</si>
  <si>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</si>
  <si>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</si>
  <si>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</si>
  <si>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</si>
  <si>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</si>
  <si>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</si>
  <si>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</si>
  <si>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</si>
  <si>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</si>
  <si>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</si>
  <si>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</si>
  <si>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</si>
  <si>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</si>
  <si>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</si>
  <si>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</si>
  <si>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</si>
  <si>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</si>
  <si>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</si>
  <si>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</si>
  <si>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</si>
  <si>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</si>
  <si>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</si>
  <si>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</si>
  <si>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</si>
  <si>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</si>
  <si>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</si>
  <si>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</si>
  <si>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</si>
  <si>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</si>
  <si>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</si>
  <si>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</si>
  <si>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</si>
  <si>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</si>
  <si>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</si>
  <si>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</si>
  <si>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</si>
  <si>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</si>
  <si>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</si>
  <si>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</si>
  <si>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</si>
  <si>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</si>
  <si>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</si>
  <si>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</si>
  <si>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</si>
  <si>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</si>
  <si>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</si>
  <si>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</si>
  <si>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</si>
  <si>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</si>
  <si>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</si>
  <si>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</si>
  <si>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</si>
  <si>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</si>
  <si>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</si>
  <si>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</si>
  <si>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</si>
  <si>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</si>
  <si>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</si>
  <si>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</si>
  <si>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</si>
  <si>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</si>
  <si>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</si>
  <si>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</si>
  <si>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</si>
  <si>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</si>
  <si>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</si>
  <si>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</si>
  <si>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</si>
  <si>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</si>
  <si>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</si>
  <si>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</si>
  <si>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</si>
  <si>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</si>
  <si>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</si>
  <si>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</si>
  <si>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</si>
  <si>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</si>
  <si>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</si>
  <si>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</si>
  <si>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</si>
  <si>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</si>
  <si>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</si>
  <si>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</si>
  <si>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</si>
  <si>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</si>
  <si>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</si>
  <si>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</si>
  <si>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</si>
  <si>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</si>
  <si>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</si>
  <si>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</si>
  <si>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</si>
  <si>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</si>
  <si>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</si>
  <si>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</si>
  <si>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</si>
  <si>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</si>
  <si>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</si>
  <si>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</si>
  <si>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</si>
  <si>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</si>
  <si>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</si>
  <si>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</si>
  <si>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</si>
  <si>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</si>
  <si>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</si>
  <si>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</si>
  <si>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</si>
  <si>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</si>
  <si>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</si>
  <si>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</si>
  <si>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</si>
  <si>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</si>
  <si>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</si>
  <si>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</si>
  <si>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</si>
  <si>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</si>
  <si>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</si>
  <si>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</si>
  <si>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</si>
  <si>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</si>
  <si>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</si>
  <si>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</si>
  <si>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</si>
  <si>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</si>
  <si>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</si>
  <si>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</si>
  <si>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</si>
  <si>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</si>
  <si>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</si>
  <si>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</si>
  <si>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</si>
  <si>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</si>
  <si>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</si>
  <si>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</si>
  <si>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</si>
  <si>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</si>
  <si>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</si>
  <si>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</si>
  <si>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</si>
  <si>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</si>
  <si>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</si>
  <si>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</si>
  <si>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</si>
  <si>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</si>
  <si>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</si>
  <si>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</si>
  <si>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</si>
  <si>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</si>
  <si>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</si>
  <si>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</si>
  <si>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</si>
  <si>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</si>
  <si>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</si>
  <si>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</si>
  <si>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</si>
  <si>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</si>
  <si>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</si>
  <si>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</si>
  <si>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</si>
  <si>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</si>
  <si>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</si>
  <si>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</si>
  <si>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</si>
  <si>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</si>
  <si>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</si>
  <si>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</si>
  <si>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</si>
  <si>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</si>
  <si>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</si>
  <si>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</si>
  <si>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</si>
  <si>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</si>
  <si>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</si>
  <si>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</si>
  <si>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</si>
  <si>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</si>
  <si>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</si>
  <si>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</si>
  <si>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</si>
  <si>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</si>
  <si>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</si>
  <si>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</si>
  <si>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</si>
  <si>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</si>
  <si>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</si>
  <si>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</si>
  <si>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</si>
  <si>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</si>
  <si>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</si>
  <si>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</si>
  <si>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</si>
  <si>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</si>
  <si>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</si>
  <si>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</si>
  <si>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</si>
  <si>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</si>
  <si>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</si>
  <si>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</si>
  <si>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</si>
  <si>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</si>
  <si>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</si>
  <si>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</si>
  <si>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</si>
  <si>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</si>
  <si>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</si>
  <si>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</si>
  <si>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</si>
  <si>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</si>
  <si>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</si>
  <si>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</si>
  <si>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</si>
  <si>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</si>
  <si>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</si>
  <si>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</si>
  <si>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</si>
  <si>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</si>
  <si>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</si>
  <si>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</si>
  <si>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</si>
  <si>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</si>
  <si>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</si>
  <si>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</si>
  <si>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</si>
  <si>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</si>
  <si>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</si>
  <si>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</si>
  <si>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</si>
  <si>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</si>
  <si>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</si>
  <si>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</si>
  <si>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</si>
  <si>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</si>
  <si>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</si>
  <si>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</si>
  <si>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</si>
  <si>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</si>
  <si>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</si>
  <si>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</si>
  <si>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</si>
  <si>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</si>
  <si>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</si>
  <si>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</si>
  <si>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</si>
  <si>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</si>
  <si>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</si>
  <si>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</si>
  <si>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</si>
  <si>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</si>
  <si>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</si>
  <si>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</si>
  <si>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</si>
  <si>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</si>
  <si>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</si>
  <si>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</si>
  <si>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</si>
  <si>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</si>
  <si>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</si>
  <si>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</si>
  <si>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</si>
  <si>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</si>
  <si>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</si>
  <si>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</si>
  <si>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</si>
  <si>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</si>
  <si>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</si>
  <si>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</si>
  <si>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</si>
  <si>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</si>
  <si>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</si>
  <si>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</si>
  <si>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</si>
  <si>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</si>
  <si>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</si>
  <si>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</si>
  <si>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</si>
  <si>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</si>
  <si>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</si>
  <si>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</si>
  <si>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</si>
  <si>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</si>
  <si>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</si>
  <si>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</si>
  <si>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</si>
  <si>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</si>
  <si>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</si>
  <si>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</si>
  <si>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</si>
  <si>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</si>
  <si>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</si>
  <si>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</si>
  <si>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</si>
  <si>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</si>
  <si>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</si>
  <si>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</si>
  <si>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</si>
  <si>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</si>
  <si>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</si>
  <si>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</si>
  <si>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</si>
  <si>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</si>
  <si>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</si>
  <si>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</si>
  <si>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</si>
  <si>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</si>
  <si>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</si>
  <si>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</si>
  <si>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</si>
  <si>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</si>
  <si>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</si>
  <si>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</si>
  <si>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</si>
  <si>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</si>
  <si>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</si>
  <si>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</si>
  <si>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</si>
  <si>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</si>
  <si>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</si>
  <si>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</si>
  <si>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</si>
  <si>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</si>
  <si>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</si>
  <si>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</si>
  <si>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</si>
  <si>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</si>
  <si>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</si>
  <si>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</si>
  <si>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</si>
  <si>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</si>
  <si>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</si>
  <si>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</si>
  <si>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</si>
  <si>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</si>
  <si>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</si>
  <si>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</si>
  <si>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</si>
  <si>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</si>
  <si>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</si>
  <si>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</si>
  <si>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</si>
  <si>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</si>
  <si>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</si>
  <si>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</si>
  <si>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</si>
  <si>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</si>
  <si>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</si>
  <si>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</si>
  <si>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</si>
  <si>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</si>
  <si>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</si>
  <si>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</si>
  <si>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</si>
  <si>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</si>
  <si>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</si>
  <si>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</si>
  <si>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</si>
  <si>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</si>
  <si>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</si>
  <si>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</si>
  <si>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</si>
  <si>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</si>
  <si>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</si>
  <si>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</si>
  <si>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</si>
  <si>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</si>
  <si>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</si>
  <si>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</si>
  <si>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</si>
  <si>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</si>
  <si>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</si>
  <si>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</si>
  <si>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</si>
  <si>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</si>
  <si>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</si>
  <si>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</si>
  <si>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</si>
  <si>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</si>
  <si>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</si>
  <si>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</si>
  <si>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</si>
  <si>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</si>
  <si>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</si>
  <si>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</si>
  <si>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</si>
  <si>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</si>
  <si>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</si>
  <si>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</si>
  <si>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</si>
  <si>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</si>
  <si>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</si>
  <si>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</si>
  <si>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</si>
  <si>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</si>
  <si>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</si>
  <si>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</si>
  <si>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</si>
  <si>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</si>
  <si>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</si>
  <si>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</si>
  <si>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</si>
  <si>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</si>
  <si>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</si>
  <si>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</si>
  <si>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</si>
  <si>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</si>
  <si>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</si>
  <si>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</si>
  <si>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</si>
  <si>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</si>
  <si>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</si>
  <si>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</si>
  <si>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</si>
  <si>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</si>
  <si>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</si>
  <si>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</si>
  <si>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</si>
  <si>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</si>
  <si>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</si>
  <si>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</si>
  <si>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</si>
  <si>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</si>
  <si>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</si>
  <si>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</si>
  <si>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</si>
  <si>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</si>
  <si>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</si>
  <si>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</si>
  <si>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</si>
  <si>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</si>
  <si>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</si>
  <si>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</si>
  <si>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</si>
  <si>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</si>
  <si>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</si>
  <si>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</si>
  <si>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</si>
  <si>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</si>
  <si>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</si>
  <si>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</si>
  <si>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</si>
  <si>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</si>
  <si>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</si>
  <si>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</si>
  <si>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</si>
  <si>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</si>
  <si>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</si>
  <si>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</si>
  <si>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</si>
  <si>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</si>
  <si>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</si>
  <si>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</si>
  <si>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</si>
  <si>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</si>
  <si>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</si>
  <si>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</si>
  <si>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</si>
  <si>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</si>
  <si>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</si>
  <si>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</si>
  <si>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</si>
  <si>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</si>
  <si>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</si>
  <si>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</si>
  <si>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</si>
  <si>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</si>
  <si>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</si>
  <si>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</si>
  <si>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</si>
  <si>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</si>
  <si>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</si>
  <si>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</si>
  <si>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</si>
  <si>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</si>
  <si>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</si>
  <si>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</si>
  <si>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</si>
  <si>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</si>
  <si>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</si>
  <si>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</si>
  <si>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</si>
  <si>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</si>
  <si>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</si>
  <si>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</si>
  <si>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</si>
  <si>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</si>
  <si>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</si>
  <si>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</si>
  <si>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</si>
  <si>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</si>
  <si>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</si>
  <si>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</si>
  <si>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</si>
  <si>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</si>
  <si>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</si>
  <si>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</si>
  <si>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</si>
  <si>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</si>
  <si>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</si>
  <si>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</si>
  <si>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</si>
  <si>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</si>
  <si>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</si>
  <si>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</si>
  <si>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</si>
  <si>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</si>
  <si>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</si>
  <si>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</si>
  <si>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</si>
  <si>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</si>
  <si>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</si>
  <si>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</si>
  <si>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</si>
  <si>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</si>
  <si>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</si>
  <si>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</si>
  <si>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</si>
  <si>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</si>
  <si>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</si>
  <si>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</si>
  <si>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</si>
  <si>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</si>
  <si>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</si>
  <si>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</si>
  <si>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</si>
  <si>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</si>
  <si>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</si>
  <si>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</si>
  <si>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</si>
  <si>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</si>
  <si>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</si>
  <si>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</si>
  <si>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</si>
  <si>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</si>
  <si>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</si>
  <si>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</si>
  <si>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</si>
  <si>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</si>
  <si>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</si>
  <si>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</si>
  <si>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</si>
  <si>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</si>
  <si>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</si>
  <si>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</si>
  <si>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</si>
  <si>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</si>
  <si>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</si>
  <si>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</si>
  <si>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</si>
  <si>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</si>
  <si>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</si>
  <si>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</si>
  <si>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</si>
  <si>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</si>
  <si>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</si>
  <si>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</si>
  <si>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</si>
  <si>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</si>
  <si>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</si>
  <si>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</si>
  <si>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</si>
  <si>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</si>
  <si>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</si>
  <si>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</si>
  <si>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</si>
  <si>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</si>
  <si>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</si>
  <si>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</si>
  <si>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</si>
  <si>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</si>
  <si>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</si>
  <si>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</si>
  <si>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</si>
  <si>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</si>
  <si>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</si>
  <si>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</si>
  <si>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</si>
  <si>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</si>
  <si>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</si>
  <si>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</si>
  <si>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</si>
  <si>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</si>
  <si>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</si>
  <si>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</si>
  <si>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</si>
  <si>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</si>
  <si>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</si>
  <si>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</si>
  <si>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</si>
  <si>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</si>
  <si>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</si>
  <si>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</si>
  <si>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</si>
  <si>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</si>
  <si>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</si>
  <si>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</si>
  <si>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</si>
  <si>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</si>
  <si>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</si>
  <si>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</si>
  <si>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</si>
  <si>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</si>
  <si>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</si>
  <si>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</si>
  <si>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</si>
  <si>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</si>
  <si>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</si>
  <si>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</si>
  <si>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</si>
  <si>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</si>
  <si>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</si>
  <si>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</si>
  <si>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</si>
  <si>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</si>
  <si>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</si>
  <si>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</si>
  <si>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</si>
  <si>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</si>
  <si>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</si>
  <si>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</si>
  <si>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</si>
  <si>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</si>
  <si>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</si>
  <si>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</si>
  <si>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</si>
  <si>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</si>
  <si>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</si>
  <si>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</si>
  <si>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</si>
  <si>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</si>
  <si>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</si>
  <si>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</si>
  <si>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</si>
  <si>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</si>
  <si>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</si>
  <si>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</si>
  <si>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</si>
  <si>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</si>
  <si>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</si>
  <si>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</si>
  <si>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</si>
  <si>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</si>
  <si>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</si>
  <si>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</si>
  <si>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</si>
  <si>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</si>
  <si>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</si>
  <si>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</si>
  <si>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</si>
  <si>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</si>
  <si>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</si>
  <si>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</si>
  <si>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</si>
  <si>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</si>
  <si>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</si>
  <si>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</si>
  <si>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</si>
  <si>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</si>
  <si>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</si>
  <si>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</si>
  <si>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</si>
  <si>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</si>
  <si>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</si>
  <si>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</si>
  <si>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</si>
  <si>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</si>
  <si>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</si>
  <si>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</si>
  <si>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</si>
  <si>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</si>
  <si>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</si>
  <si>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</si>
  <si>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</si>
  <si>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</si>
  <si>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</si>
  <si>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</si>
  <si>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</si>
  <si>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</si>
  <si>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</si>
  <si>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</si>
  <si>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</si>
  <si>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</si>
  <si>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</si>
  <si>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</si>
  <si>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</si>
  <si>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</si>
  <si>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</si>
  <si>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</si>
  <si>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</si>
  <si>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</si>
  <si>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</si>
  <si>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</si>
  <si>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</si>
  <si>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</si>
  <si>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</si>
  <si>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</si>
  <si>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</si>
  <si>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</si>
  <si>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</si>
  <si>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</si>
  <si>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</si>
  <si>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</si>
  <si>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</si>
  <si>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</si>
  <si>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</si>
  <si>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</si>
  <si>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</si>
  <si>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</si>
  <si>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</si>
  <si>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</si>
  <si>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</si>
  <si>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</si>
  <si>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</si>
  <si>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</si>
  <si>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</si>
  <si>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</si>
  <si>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</si>
  <si>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</si>
  <si>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</si>
  <si>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</si>
  <si>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</si>
  <si>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</si>
  <si>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</si>
  <si>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</si>
  <si>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</si>
  <si>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</si>
  <si>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</si>
  <si>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</si>
  <si>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</si>
  <si>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</si>
  <si>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</si>
  <si>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</si>
  <si>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</si>
  <si>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</si>
  <si>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</si>
  <si>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</si>
  <si>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</si>
  <si>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</si>
  <si>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</si>
  <si>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</si>
  <si>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</si>
  <si>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</si>
  <si>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</si>
  <si>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</si>
  <si>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</si>
  <si>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</si>
  <si>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</si>
  <si>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</si>
  <si>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</si>
  <si>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</si>
  <si>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</si>
  <si>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</si>
  <si>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</si>
  <si>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</si>
  <si>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</si>
  <si>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</si>
  <si>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</si>
  <si>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</si>
  <si>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</si>
  <si>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</si>
  <si>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</si>
  <si>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</si>
  <si>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</si>
  <si>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</si>
  <si>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</si>
  <si>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</si>
  <si>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</si>
  <si>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</si>
  <si>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</si>
  <si>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</si>
  <si>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</si>
  <si>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</si>
  <si>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</si>
  <si>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</si>
  <si>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</si>
  <si>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</si>
  <si>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</si>
  <si>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</si>
  <si>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</si>
  <si>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</si>
  <si>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</si>
  <si>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</si>
  <si>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</si>
  <si>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</si>
  <si>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</si>
  <si>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</si>
  <si>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</si>
  <si>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</si>
  <si>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</si>
  <si>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</si>
  <si>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</si>
  <si>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</si>
  <si>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</si>
  <si>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</si>
  <si>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</si>
  <si>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</si>
  <si>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</si>
  <si>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</si>
  <si>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</si>
  <si>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</si>
  <si>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</si>
  <si>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</si>
  <si>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</si>
  <si>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</si>
  <si>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</si>
  <si>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</si>
  <si>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</si>
  <si>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</si>
  <si>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</si>
  <si>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</si>
  <si>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</si>
  <si>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</si>
  <si>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</si>
  <si>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</si>
  <si>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</si>
  <si>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</si>
  <si>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</si>
  <si>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</si>
  <si>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</si>
  <si>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</si>
  <si>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</si>
  <si>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</si>
  <si>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</si>
  <si>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</si>
  <si>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</si>
  <si>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</si>
  <si>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</si>
  <si>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</si>
  <si>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</si>
  <si>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</si>
  <si>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</si>
  <si>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</si>
  <si>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</si>
  <si>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</si>
  <si>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</si>
  <si>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</si>
  <si>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</si>
  <si>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</si>
  <si>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</si>
  <si>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</si>
  <si>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</si>
  <si>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</si>
  <si>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</si>
  <si>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</si>
  <si>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</si>
  <si>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</si>
  <si>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</si>
  <si>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</si>
  <si>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</si>
  <si>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</si>
  <si>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</si>
  <si>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</si>
  <si>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</si>
  <si>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</si>
  <si>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</si>
  <si>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</si>
  <si>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</si>
  <si>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</si>
  <si>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</si>
  <si>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</si>
  <si>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</si>
  <si>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</si>
  <si>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</si>
  <si>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</si>
  <si>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</si>
  <si>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</si>
  <si>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</si>
  <si>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</si>
  <si>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</si>
  <si>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</si>
  <si>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</si>
  <si>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</si>
  <si>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</si>
  <si>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</si>
  <si>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</si>
  <si>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</si>
  <si>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</si>
  <si>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</si>
  <si>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</si>
  <si>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</si>
  <si>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</si>
  <si>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</si>
  <si>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</si>
  <si>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</si>
  <si>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</si>
  <si>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</si>
  <si>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</si>
  <si>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</si>
  <si>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</si>
  <si>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</si>
  <si>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</si>
  <si>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</si>
  <si>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</si>
  <si>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</si>
  <si>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</si>
  <si>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</si>
  <si>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</si>
  <si>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</si>
  <si>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</si>
  <si>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</si>
  <si>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</si>
  <si>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</si>
  <si>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</si>
  <si>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</si>
  <si>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</si>
  <si>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</si>
  <si>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</si>
  <si>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</si>
  <si>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</si>
  <si>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</si>
  <si>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</si>
  <si>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</si>
  <si>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</si>
  <si>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</si>
  <si>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</si>
  <si>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</si>
  <si>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</si>
  <si>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</si>
  <si>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</si>
  <si>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</si>
  <si>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</si>
  <si>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</si>
  <si>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</si>
  <si>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</si>
  <si>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</si>
  <si>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</si>
  <si>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</si>
  <si>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</si>
  <si>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</si>
  <si>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</si>
  <si>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</si>
  <si>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</si>
  <si>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</si>
  <si>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</si>
  <si>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</si>
  <si>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</si>
  <si>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</si>
  <si>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</si>
  <si>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</si>
  <si>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</si>
  <si>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</si>
  <si>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</si>
  <si>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</si>
  <si>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</si>
  <si>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</si>
  <si>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</si>
  <si>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</si>
  <si>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</si>
  <si>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</si>
  <si>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</si>
  <si>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</si>
  <si>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</si>
  <si>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</si>
  <si>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</si>
  <si>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</si>
  <si>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</si>
  <si>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</si>
  <si>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</si>
  <si>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</si>
  <si>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</si>
  <si>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</si>
  <si>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</si>
  <si>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</si>
  <si>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</si>
  <si>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</si>
  <si>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</si>
  <si>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</si>
  <si>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</si>
  <si>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</si>
  <si>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</si>
  <si>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</si>
  <si>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</si>
  <si>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</si>
  <si>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</si>
  <si>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</si>
  <si>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</si>
  <si>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</si>
  <si>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</si>
  <si>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</si>
  <si>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</si>
  <si>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</si>
  <si>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</si>
  <si>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</si>
  <si>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</si>
  <si>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</si>
  <si>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</si>
  <si>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</si>
  <si>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</si>
  <si>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</si>
  <si>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</si>
  <si>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</si>
  <si>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</si>
  <si>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</si>
  <si>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</si>
  <si>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</si>
  <si>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</si>
  <si>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</si>
  <si>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</si>
  <si>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</si>
  <si>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</si>
  <si>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</si>
  <si>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</si>
  <si>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</si>
  <si>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</si>
  <si>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</si>
  <si>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</si>
  <si>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</si>
  <si>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</si>
  <si>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</si>
  <si>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</si>
  <si>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</si>
  <si>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</si>
  <si>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</si>
  <si>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</si>
  <si>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</si>
  <si>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</si>
  <si>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</si>
  <si>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</si>
  <si>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</si>
  <si>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</si>
  <si>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</si>
  <si>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</si>
  <si>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</si>
  <si>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</si>
  <si>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</si>
  <si>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</si>
  <si>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</si>
  <si>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</si>
  <si>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</si>
  <si>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</si>
  <si>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</si>
  <si>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</si>
  <si>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</si>
  <si>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</si>
  <si>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</si>
  <si>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</si>
  <si>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</si>
  <si>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</si>
  <si>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</si>
  <si>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</si>
  <si>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</si>
  <si>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</si>
  <si>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</si>
  <si>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</si>
  <si>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</si>
  <si>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</si>
  <si>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</si>
  <si>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</si>
  <si>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</si>
  <si>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</si>
  <si>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</si>
  <si>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</si>
  <si>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</si>
  <si>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</si>
  <si>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</si>
  <si>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</si>
  <si>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</si>
  <si>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</si>
  <si>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</si>
  <si>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</si>
  <si>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</si>
  <si>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</si>
  <si>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</si>
  <si>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</si>
  <si>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</si>
  <si>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</si>
  <si>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</si>
  <si>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</si>
  <si>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</si>
  <si>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</si>
  <si>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</si>
  <si>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</si>
  <si>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</si>
  <si>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</si>
  <si>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</si>
  <si>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</si>
  <si>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</si>
  <si>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</si>
  <si>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</si>
  <si>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</si>
  <si>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</si>
  <si>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</si>
  <si>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</si>
  <si>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</si>
  <si>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</si>
  <si>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</si>
  <si>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</si>
  <si>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</si>
  <si>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</si>
  <si>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</si>
  <si>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</si>
  <si>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</si>
  <si>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</si>
  <si>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</si>
  <si>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</si>
  <si>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</si>
  <si>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</si>
  <si>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</si>
  <si>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</si>
  <si>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</si>
  <si>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</si>
  <si>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</si>
  <si>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</si>
  <si>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</si>
  <si>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</si>
  <si>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</si>
  <si>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</si>
  <si>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</si>
  <si>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</si>
  <si>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</si>
  <si>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</si>
  <si>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</si>
  <si>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</si>
  <si>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</si>
  <si>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</si>
  <si>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</si>
  <si>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</si>
  <si>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</si>
  <si>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</si>
  <si>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</si>
  <si>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</si>
  <si>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</si>
  <si>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</si>
  <si>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</si>
  <si>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</si>
  <si>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</si>
  <si>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</si>
  <si>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</si>
  <si>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</si>
  <si>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</si>
  <si>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</si>
  <si>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</si>
  <si>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</si>
  <si>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</si>
  <si>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</si>
  <si>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</si>
  <si>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</si>
  <si>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</si>
  <si>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</si>
  <si>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</si>
  <si>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</si>
  <si>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</si>
  <si>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</si>
  <si>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</si>
  <si>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</si>
  <si>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</si>
  <si>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</si>
  <si>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</si>
  <si>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</si>
  <si>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</si>
  <si>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</si>
  <si>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</si>
  <si>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</si>
  <si>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</si>
  <si>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</si>
  <si>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</si>
  <si>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</si>
  <si>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</si>
  <si>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</si>
  <si>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</si>
  <si>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</si>
  <si>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</si>
  <si>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</si>
  <si>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</si>
  <si>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</si>
  <si>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</si>
  <si>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</si>
  <si>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</si>
  <si>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</si>
  <si>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</si>
  <si>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</si>
  <si>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</si>
  <si>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</si>
  <si>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</si>
  <si>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</si>
  <si>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</si>
  <si>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</si>
  <si>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</si>
  <si>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</si>
  <si>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</si>
  <si>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</si>
  <si>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</si>
  <si>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</si>
  <si>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</si>
  <si>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</si>
  <si>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</si>
  <si>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</si>
  <si>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</si>
  <si>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</si>
  <si>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</si>
  <si>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</si>
  <si>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</si>
  <si>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</si>
  <si>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</si>
  <si>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</si>
  <si>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</si>
  <si>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</si>
  <si>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</si>
  <si>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</si>
  <si>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</si>
  <si>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</si>
  <si>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</si>
  <si>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</si>
  <si>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</si>
  <si>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</si>
  <si>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</si>
  <si>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</si>
  <si>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</si>
  <si>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</si>
  <si>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</si>
  <si>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</si>
  <si>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</si>
  <si>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</si>
  <si>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</si>
  <si>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</si>
  <si>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</si>
  <si>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</si>
  <si>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</si>
  <si>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</si>
  <si>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</si>
  <si>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</si>
  <si>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</si>
  <si>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</si>
  <si>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</si>
  <si>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</si>
  <si>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</si>
  <si>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</si>
  <si>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</si>
  <si>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</si>
  <si>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</si>
  <si>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</si>
  <si>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</si>
  <si>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</si>
  <si>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</si>
  <si>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</si>
  <si>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</si>
  <si>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</si>
  <si>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</si>
  <si>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</si>
  <si>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</si>
  <si>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</si>
  <si>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</si>
  <si>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</si>
  <si>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</si>
  <si>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</si>
  <si>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</si>
  <si>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</si>
  <si>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</si>
  <si>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</si>
  <si>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</si>
  <si>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</si>
  <si>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</si>
  <si>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</si>
  <si>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</si>
  <si>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</si>
  <si>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</si>
  <si>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</si>
  <si>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</si>
  <si>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</si>
  <si>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</si>
  <si>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</si>
  <si>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</si>
  <si>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</si>
  <si>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</si>
  <si>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</si>
  <si>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</si>
  <si>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</si>
  <si>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</si>
  <si>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</si>
  <si>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</si>
  <si>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</si>
  <si>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</si>
  <si>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</si>
  <si>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</si>
  <si>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</si>
  <si>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</si>
  <si>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</si>
  <si>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</si>
  <si>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</si>
  <si>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</si>
  <si>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</si>
  <si>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</si>
  <si>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</si>
  <si>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</si>
  <si>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</si>
  <si>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</si>
  <si>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</si>
  <si>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</si>
  <si>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</si>
  <si>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</si>
  <si>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</si>
  <si>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</si>
  <si>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</si>
  <si>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</si>
  <si>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</si>
  <si>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</si>
  <si>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</si>
  <si>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</si>
  <si>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</si>
  <si>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</si>
  <si>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</si>
  <si>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</si>
  <si>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</si>
  <si>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</si>
  <si>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</si>
  <si>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</si>
  <si>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</si>
  <si>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</si>
  <si>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</si>
  <si>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</si>
  <si>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</si>
  <si>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</si>
  <si>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</si>
  <si>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</si>
  <si>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</si>
  <si>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</si>
  <si>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</si>
  <si>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</si>
  <si>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</si>
  <si>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</si>
  <si>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</si>
  <si>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</si>
  <si>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</si>
  <si>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</si>
  <si>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</si>
  <si>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</si>
  <si>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</si>
  <si>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</si>
  <si>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</si>
  <si>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</si>
  <si>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</si>
  <si>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</si>
  <si>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</si>
  <si>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</si>
  <si>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</si>
  <si>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</si>
  <si>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</si>
  <si>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</si>
  <si>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</si>
  <si>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</si>
  <si>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</si>
  <si>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</si>
  <si>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</si>
  <si>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</si>
  <si>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</si>
  <si>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</si>
  <si>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</si>
  <si>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</si>
  <si>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</si>
  <si>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</si>
  <si>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</si>
  <si>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</si>
  <si>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</si>
  <si>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</si>
  <si>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</si>
  <si>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</si>
  <si>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</si>
  <si>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</si>
  <si>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</si>
  <si>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</si>
  <si>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</si>
  <si>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</si>
  <si>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</si>
  <si>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</si>
  <si>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</si>
  <si>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</si>
  <si>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</si>
  <si>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</si>
  <si>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</si>
  <si>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</si>
  <si>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</si>
  <si>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</si>
  <si>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</si>
  <si>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</si>
  <si>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</si>
  <si>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</si>
  <si>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</si>
  <si>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</si>
  <si>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</si>
  <si>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</si>
  <si>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</si>
  <si>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</si>
  <si>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</si>
  <si>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</si>
  <si>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</si>
  <si>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</si>
  <si>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</si>
  <si>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</si>
  <si>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</si>
  <si>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</si>
  <si>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</si>
  <si>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</si>
  <si>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</si>
  <si>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</si>
  <si>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</si>
  <si>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</si>
  <si>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</si>
  <si>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</si>
  <si>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</si>
  <si>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</si>
  <si>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</si>
  <si>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</si>
  <si>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</si>
  <si>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</si>
  <si>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</si>
  <si>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</si>
  <si>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</si>
  <si>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</si>
  <si>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</si>
  <si>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</si>
  <si>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</si>
  <si>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</si>
  <si>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</si>
  <si>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</si>
  <si>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</si>
  <si>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</si>
  <si>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</si>
  <si>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</si>
  <si>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</si>
  <si>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</si>
  <si>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</si>
  <si>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</si>
  <si>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</si>
  <si>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</si>
  <si>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</si>
  <si>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</si>
  <si>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</si>
  <si>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</si>
  <si>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</si>
  <si>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</si>
  <si>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</si>
  <si>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</si>
  <si>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</si>
  <si>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</si>
  <si>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</si>
  <si>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</si>
  <si>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</si>
  <si>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</si>
  <si>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</si>
  <si>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</si>
  <si>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</si>
  <si>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</si>
  <si>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</si>
  <si>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</si>
  <si>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</si>
  <si>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</si>
  <si>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</si>
  <si>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</si>
  <si>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</si>
  <si>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</si>
  <si>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</si>
  <si>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</si>
  <si>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</si>
  <si>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</si>
  <si>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</si>
  <si>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</si>
  <si>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</si>
  <si>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</si>
  <si>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</si>
  <si>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</si>
  <si>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</si>
  <si>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</si>
  <si>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</si>
  <si>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</si>
  <si>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</si>
  <si>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</si>
  <si>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</si>
  <si>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</si>
  <si>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</si>
  <si>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</si>
  <si>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</si>
  <si>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</si>
  <si>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</si>
  <si>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</si>
  <si>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</si>
  <si>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</si>
  <si>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</si>
  <si>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</si>
  <si>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</si>
  <si>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</si>
  <si>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</si>
  <si>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</si>
  <si>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</si>
  <si>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</si>
  <si>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</si>
  <si>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</si>
  <si>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</si>
  <si>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</si>
  <si>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</si>
  <si>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</si>
  <si>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</si>
  <si>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</si>
  <si>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</si>
  <si>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</si>
  <si>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</si>
  <si>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</si>
  <si>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</si>
  <si>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</si>
  <si>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</si>
  <si>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</si>
  <si>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</si>
  <si>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</si>
  <si>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</si>
  <si>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</si>
  <si>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</si>
  <si>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</si>
  <si>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</si>
  <si>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</si>
  <si>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</si>
  <si>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</si>
  <si>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</si>
  <si>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</si>
  <si>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</si>
  <si>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</si>
  <si>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</si>
  <si>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</si>
  <si>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</si>
  <si>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</si>
  <si>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</si>
  <si>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</si>
  <si>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</si>
  <si>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</si>
  <si>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</si>
  <si>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</si>
  <si>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</si>
  <si>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</si>
  <si>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</si>
  <si>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</si>
  <si>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</si>
  <si>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</si>
  <si>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</si>
  <si>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</si>
  <si>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</si>
  <si>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</si>
  <si>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</si>
  <si>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</si>
  <si>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</si>
  <si>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</si>
  <si>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</si>
  <si>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</si>
  <si>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</si>
  <si>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</si>
  <si>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</si>
  <si>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</si>
  <si>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</si>
  <si>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</si>
  <si>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</si>
  <si>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</si>
  <si>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</si>
  <si>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</si>
  <si>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</si>
  <si>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</si>
  <si>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</si>
  <si>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</si>
  <si>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</si>
  <si>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</si>
  <si>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</si>
  <si>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</si>
  <si>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</si>
  <si>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</si>
  <si>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</si>
  <si>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</si>
  <si>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</si>
  <si>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</si>
  <si>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</si>
  <si>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</si>
  <si>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</si>
  <si>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</si>
  <si>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</si>
  <si>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</si>
  <si>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</si>
  <si>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</si>
  <si>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</si>
  <si>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</si>
  <si>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</si>
  <si>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</si>
  <si>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</si>
  <si>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</si>
  <si>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</si>
  <si>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</si>
  <si>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</si>
  <si>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</si>
  <si>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</si>
  <si>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</si>
  <si>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</si>
  <si>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</si>
  <si>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</si>
  <si>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</si>
  <si>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</si>
  <si>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</si>
  <si>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</si>
  <si>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</si>
  <si>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</si>
  <si>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</si>
  <si>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</si>
  <si>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</si>
  <si>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</si>
  <si>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</si>
  <si>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</si>
  <si>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</si>
  <si>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</si>
  <si>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</si>
  <si>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</si>
  <si>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</si>
  <si>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</si>
  <si>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</si>
  <si>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</si>
  <si>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</si>
  <si>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</si>
  <si>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</si>
  <si>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</si>
  <si>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</si>
  <si>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</si>
  <si>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</si>
  <si>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</si>
  <si>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</si>
  <si>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</si>
  <si>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</si>
  <si>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</si>
  <si>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</si>
  <si>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</si>
  <si>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</si>
  <si>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</si>
  <si>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</si>
  <si>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</si>
  <si>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</si>
  <si>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</si>
  <si>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</si>
  <si>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</si>
  <si>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</si>
  <si>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</si>
  <si>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</si>
  <si>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</si>
  <si>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</si>
  <si>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</si>
  <si>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</si>
  <si>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</si>
  <si>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</si>
  <si>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</si>
  <si>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</si>
  <si>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</si>
  <si>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</si>
  <si>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</si>
  <si>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</si>
  <si>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</si>
  <si>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</si>
  <si>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</si>
  <si>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</si>
  <si>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</si>
  <si>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</si>
  <si>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</si>
  <si>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</si>
  <si>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</si>
  <si>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</si>
  <si>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</si>
  <si>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</si>
  <si>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</si>
  <si>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</si>
  <si>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</si>
  <si>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</si>
  <si>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</si>
  <si>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</si>
  <si>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</si>
  <si>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</si>
  <si>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</si>
  <si>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</si>
  <si>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</si>
  <si>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</si>
  <si>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</si>
  <si>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</si>
  <si>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</si>
  <si>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</si>
  <si>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</si>
  <si>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</si>
  <si>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</si>
  <si>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</si>
  <si>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</si>
  <si>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</si>
  <si>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</si>
  <si>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</si>
  <si>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</si>
  <si>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</si>
  <si>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</si>
  <si>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</si>
  <si>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</si>
  <si>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</si>
  <si>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</si>
  <si>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</si>
  <si>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</si>
  <si>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</si>
  <si>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</si>
  <si>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</si>
  <si>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</si>
  <si>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</si>
  <si>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</si>
  <si>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</si>
  <si>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</si>
  <si>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</si>
  <si>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</si>
  <si>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</si>
  <si>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</si>
  <si>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</si>
  <si>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</si>
  <si>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</si>
  <si>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</si>
  <si>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</si>
  <si>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</si>
  <si>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</si>
  <si>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</si>
  <si>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</si>
  <si>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</si>
  <si>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</si>
  <si>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</si>
  <si>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</si>
  <si>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</si>
  <si>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</si>
  <si>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</si>
  <si>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</si>
  <si>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</si>
  <si>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</si>
  <si>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</si>
  <si>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</si>
  <si>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</si>
  <si>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</si>
  <si>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</si>
  <si>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</si>
  <si>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</si>
  <si>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</si>
  <si>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</si>
  <si>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</si>
  <si>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</si>
  <si>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</si>
  <si>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</si>
  <si>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</si>
  <si>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</si>
  <si>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</si>
  <si>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</si>
  <si>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</si>
  <si>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</si>
  <si>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</si>
  <si>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</si>
  <si>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</si>
  <si>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</si>
  <si>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</si>
  <si>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</si>
  <si>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</si>
  <si>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</si>
  <si>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</si>
  <si>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</si>
  <si>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</si>
  <si>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</si>
  <si>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</si>
  <si>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</si>
  <si>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</si>
  <si>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</si>
  <si>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</si>
  <si>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</si>
  <si>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</si>
  <si>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</si>
  <si>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</si>
  <si>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</si>
  <si>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</si>
  <si>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</si>
  <si>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</si>
  <si>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</si>
  <si>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</si>
  <si>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</si>
  <si>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</si>
  <si>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</si>
  <si>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</si>
  <si>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</si>
  <si>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</si>
  <si>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</si>
  <si>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</si>
  <si>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</si>
  <si>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</si>
  <si>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</si>
  <si>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</si>
  <si>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</si>
  <si>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</si>
  <si>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</si>
  <si>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</si>
  <si>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</si>
  <si>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</si>
  <si>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</si>
  <si>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</si>
  <si>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</si>
  <si>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</si>
  <si>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</si>
  <si>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</si>
  <si>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</si>
  <si>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</si>
  <si>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</si>
  <si>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</si>
  <si>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</si>
  <si>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</si>
  <si>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</si>
  <si>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</si>
  <si>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</si>
  <si>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</si>
  <si>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</si>
  <si>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</si>
  <si>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</si>
  <si>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</si>
  <si>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</si>
  <si>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</si>
  <si>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</si>
  <si>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</si>
  <si>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</si>
  <si>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</si>
  <si>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</si>
  <si>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</si>
  <si>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</si>
  <si>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</si>
  <si>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</si>
  <si>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</si>
  <si>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</si>
  <si>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</si>
  <si>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</si>
  <si>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</si>
  <si>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</si>
  <si>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</si>
  <si>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</si>
  <si>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</si>
  <si>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</si>
  <si>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</si>
  <si>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</si>
  <si>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</si>
  <si>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</si>
  <si>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</si>
  <si>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</si>
  <si>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</si>
  <si>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</si>
  <si>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</si>
  <si>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</si>
  <si>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</si>
  <si>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</si>
  <si>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</si>
  <si>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</si>
  <si>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</si>
  <si>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</si>
  <si>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</si>
  <si>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</si>
  <si>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</si>
  <si>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</si>
  <si>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</si>
  <si>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</si>
  <si>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</si>
  <si>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</si>
  <si>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</si>
  <si>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</si>
  <si>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</si>
  <si>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</si>
  <si>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</si>
  <si>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</si>
  <si>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</si>
  <si>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</si>
  <si>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</si>
  <si>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</si>
  <si>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</si>
  <si>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</si>
  <si>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</si>
  <si>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</si>
  <si>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</si>
  <si>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</si>
  <si>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</si>
  <si>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</si>
  <si>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</si>
  <si>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</si>
  <si>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</si>
  <si>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</si>
  <si>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</si>
  <si>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</si>
  <si>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</si>
  <si>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</si>
  <si>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</si>
  <si>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</si>
  <si>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</si>
  <si>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</si>
  <si>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</si>
  <si>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</si>
  <si>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</si>
  <si>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</si>
  <si>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</si>
  <si>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</si>
  <si>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</si>
  <si>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</si>
  <si>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</si>
  <si>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</si>
  <si>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</si>
  <si>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</si>
  <si>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</si>
  <si>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</si>
  <si>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</si>
  <si>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</si>
  <si>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</si>
  <si>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</si>
  <si>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</si>
  <si>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</si>
  <si>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</si>
  <si>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</si>
  <si>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</si>
  <si>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</si>
  <si>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</si>
  <si>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</si>
  <si>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</si>
  <si>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</si>
  <si>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</si>
  <si>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</si>
  <si>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</si>
  <si>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</si>
  <si>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</si>
  <si>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</si>
  <si>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</si>
  <si>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</si>
  <si>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</si>
  <si>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</si>
  <si>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</si>
  <si>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</si>
  <si>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</si>
  <si>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</si>
  <si>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</si>
  <si>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</si>
  <si>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</si>
  <si>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</si>
  <si>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</si>
  <si>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</si>
  <si>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</si>
  <si>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</si>
  <si>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</si>
  <si>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</si>
  <si>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</si>
  <si>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</si>
  <si>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</si>
  <si>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</si>
  <si>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</si>
  <si>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</si>
  <si>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</si>
  <si>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</si>
  <si>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</si>
  <si>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</si>
  <si>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</si>
  <si>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</si>
  <si>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</si>
  <si>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</si>
  <si>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</si>
  <si>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</si>
  <si>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</si>
  <si>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</si>
  <si>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</si>
  <si>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</si>
  <si>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</si>
  <si>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</si>
  <si>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</si>
  <si>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</si>
  <si>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</si>
  <si>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</si>
  <si>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</si>
  <si>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</si>
  <si>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</si>
  <si>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</si>
  <si>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</si>
  <si>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</si>
  <si>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</si>
  <si>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</si>
  <si>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</si>
  <si>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</si>
  <si>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</si>
  <si>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</si>
  <si>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</si>
  <si>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</si>
  <si>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</si>
  <si>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</si>
  <si>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</si>
  <si>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</si>
  <si>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</si>
  <si>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</si>
  <si>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</si>
  <si>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</si>
  <si>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</si>
  <si>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</si>
  <si>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</si>
  <si>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</si>
  <si>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</si>
  <si>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</si>
  <si>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</si>
  <si>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</si>
  <si>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</si>
  <si>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</si>
  <si>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</si>
  <si>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</si>
  <si>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</si>
  <si>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</si>
  <si>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</si>
  <si>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</si>
  <si>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</si>
  <si>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</si>
  <si>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</si>
  <si>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</si>
  <si>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</si>
  <si>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</si>
  <si>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</si>
  <si>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</si>
  <si>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</si>
  <si>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</si>
  <si>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</si>
  <si>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</si>
  <si>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</si>
  <si>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</si>
  <si>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</si>
  <si>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</si>
  <si>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</si>
  <si>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</si>
  <si>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</si>
  <si>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</si>
  <si>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</si>
  <si>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</si>
  <si>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</si>
  <si>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</si>
  <si>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</si>
  <si>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</si>
  <si>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</si>
  <si>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</si>
  <si>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</si>
  <si>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</si>
  <si>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</si>
  <si>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</si>
  <si>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</si>
  <si>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</si>
  <si>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</si>
  <si>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</si>
  <si>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</si>
  <si>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</si>
  <si>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</si>
  <si>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</si>
  <si>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</si>
  <si>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</si>
  <si>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</si>
  <si>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</si>
  <si>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</si>
  <si>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</si>
  <si>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</si>
  <si>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</si>
  <si>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</si>
  <si>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</si>
  <si>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</si>
  <si>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</si>
  <si>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</si>
  <si>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</si>
  <si>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</si>
  <si>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</si>
  <si>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</si>
  <si>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</si>
  <si>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</si>
  <si>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</si>
  <si>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</si>
  <si>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</si>
  <si>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</si>
  <si>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</si>
  <si>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</si>
  <si>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</si>
  <si>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</si>
  <si>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</si>
  <si>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</si>
  <si>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</si>
  <si>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</si>
  <si>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</si>
  <si>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</si>
  <si>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</si>
  <si>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</si>
  <si>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</si>
  <si>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</si>
  <si>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</si>
  <si>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</si>
  <si>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</si>
  <si>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</si>
  <si>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</si>
  <si>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</si>
  <si>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</si>
  <si>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</si>
  <si>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</si>
  <si>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</si>
  <si>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</si>
  <si>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</si>
  <si>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</si>
  <si>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</si>
  <si>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</si>
  <si>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</si>
  <si>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</si>
  <si>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</si>
  <si>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</si>
  <si>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</si>
  <si>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</si>
  <si>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</si>
  <si>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</si>
  <si>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</si>
  <si>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</si>
  <si>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</si>
  <si>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</si>
  <si>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</si>
  <si>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</si>
  <si>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</si>
  <si>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</si>
  <si>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</si>
  <si>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</si>
  <si>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</si>
  <si>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</si>
  <si>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</si>
  <si>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</si>
  <si>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</si>
  <si>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</si>
  <si>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</si>
  <si>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</si>
  <si>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</si>
  <si>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</si>
  <si>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</si>
  <si>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</si>
  <si>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</si>
  <si>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</si>
  <si>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</si>
  <si>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</si>
  <si>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</si>
  <si>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</si>
  <si>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</si>
  <si>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</si>
  <si>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</si>
  <si>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</si>
  <si>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</si>
  <si>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</si>
  <si>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</si>
  <si>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</si>
  <si>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</si>
  <si>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</si>
  <si>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</si>
  <si>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</si>
  <si>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</si>
  <si>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</si>
  <si>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</si>
  <si>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</si>
  <si>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</si>
  <si>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</si>
  <si>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</si>
  <si>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</si>
  <si>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</si>
  <si>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</si>
  <si>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</si>
  <si>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</si>
  <si>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</si>
  <si>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</si>
  <si>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</si>
  <si>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</si>
  <si>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</si>
  <si>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</si>
  <si>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</si>
  <si>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</si>
  <si>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</si>
  <si>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</si>
  <si>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</si>
  <si>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</si>
  <si>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</si>
  <si>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</si>
  <si>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</si>
  <si>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</si>
  <si>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</si>
  <si>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</si>
  <si>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</si>
  <si>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</si>
  <si>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</si>
  <si>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</si>
  <si>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</si>
  <si>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</si>
  <si>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</si>
  <si>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</si>
  <si>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</si>
  <si>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</si>
  <si>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</si>
  <si>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</si>
  <si>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</si>
  <si>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</si>
  <si>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</si>
  <si>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</si>
  <si>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</si>
  <si>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</si>
  <si>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</si>
  <si>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</si>
  <si>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</si>
  <si>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</si>
  <si>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</si>
  <si>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</si>
  <si>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</si>
  <si>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</si>
  <si>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</si>
  <si>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</si>
  <si>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</si>
  <si>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</si>
  <si>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</si>
  <si>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</si>
  <si>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</si>
  <si>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</si>
  <si>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</si>
  <si>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</si>
  <si>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</si>
  <si>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</si>
  <si>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</si>
  <si>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</si>
  <si>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</si>
  <si>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</si>
  <si>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</si>
  <si>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</si>
  <si>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</si>
  <si>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</si>
  <si>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</si>
  <si>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</si>
  <si>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</si>
  <si>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</si>
  <si>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</si>
  <si>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</si>
  <si>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</si>
  <si>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</si>
  <si>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</si>
  <si>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</si>
  <si>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</si>
  <si>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</si>
  <si>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</si>
  <si>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</si>
  <si>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</si>
  <si>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</si>
  <si>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</si>
  <si>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</si>
  <si>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</si>
  <si>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</si>
  <si>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</si>
  <si>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</si>
  <si>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</si>
  <si>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</si>
  <si>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</si>
  <si>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</si>
  <si>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</si>
  <si>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</si>
  <si>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</si>
  <si>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</si>
  <si>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</si>
  <si>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</si>
  <si>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</si>
  <si>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</si>
  <si>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</si>
  <si>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</si>
  <si>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</si>
  <si>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</si>
  <si>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</si>
  <si>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</si>
  <si>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</si>
  <si>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</si>
  <si>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</si>
  <si>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</si>
  <si>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</si>
  <si>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</si>
  <si>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</si>
  <si>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</si>
  <si>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</si>
  <si>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</si>
  <si>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</si>
  <si>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</si>
  <si>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</si>
  <si>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</si>
  <si>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</si>
  <si>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</si>
  <si>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</si>
  <si>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</si>
  <si>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</si>
  <si>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</si>
  <si>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</si>
  <si>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</si>
  <si>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</si>
  <si>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</si>
  <si>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</si>
  <si>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</si>
  <si>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</si>
  <si>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</si>
  <si>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</si>
  <si>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</si>
  <si>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</si>
  <si>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</si>
  <si>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</si>
  <si>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</si>
  <si>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</si>
  <si>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</si>
  <si>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</si>
  <si>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</si>
  <si>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</si>
  <si>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</si>
  <si>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</si>
  <si>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</si>
  <si>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</si>
  <si>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</si>
  <si>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</si>
  <si>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</si>
  <si>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</si>
  <si>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</si>
  <si>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</si>
  <si>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</si>
  <si>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</si>
  <si>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</si>
  <si>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</si>
  <si>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</si>
  <si>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</si>
  <si>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</si>
  <si>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</si>
  <si>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</si>
  <si>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</si>
  <si>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</si>
  <si>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</si>
  <si>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</si>
  <si>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</si>
  <si>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</si>
  <si>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</si>
  <si>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</si>
  <si>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</si>
  <si>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</si>
  <si>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</si>
  <si>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</si>
  <si>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</si>
  <si>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</si>
  <si>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</si>
  <si>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</si>
  <si>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</si>
  <si>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</si>
  <si>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</si>
  <si>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</si>
  <si>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</si>
  <si>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</si>
  <si>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</si>
  <si>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</si>
  <si>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</si>
  <si>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</si>
  <si>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</si>
  <si>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</si>
  <si>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</si>
  <si>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</si>
  <si>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</si>
  <si>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</si>
  <si>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</si>
  <si>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</si>
  <si>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</si>
  <si>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</si>
  <si>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</si>
  <si>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</si>
  <si>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</si>
  <si>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</si>
  <si>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</si>
  <si>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</si>
  <si>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</si>
  <si>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</si>
  <si>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</si>
  <si>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</si>
  <si>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</si>
  <si>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</si>
  <si>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</si>
  <si>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</si>
  <si>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</si>
  <si>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</si>
  <si>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</si>
  <si>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</si>
  <si>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</si>
  <si>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</si>
  <si>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</si>
  <si>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</si>
  <si>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</si>
  <si>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</si>
  <si>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</si>
  <si>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</si>
  <si>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</si>
  <si>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</si>
  <si>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</si>
  <si>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</si>
  <si>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</si>
  <si>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</si>
  <si>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</si>
  <si>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</si>
  <si>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</si>
  <si>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</si>
  <si>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</si>
  <si>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</si>
  <si>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</si>
  <si>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</si>
  <si>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</si>
  <si>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</si>
  <si>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</si>
  <si>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</si>
  <si>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</si>
  <si>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</si>
  <si>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</si>
  <si>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</si>
  <si>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</si>
  <si>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</si>
  <si>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</si>
  <si>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</si>
  <si>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</si>
  <si>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</si>
  <si>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</si>
  <si>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</si>
  <si>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</si>
  <si>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</si>
  <si>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</si>
  <si>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</si>
  <si>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</si>
  <si>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</si>
  <si>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</si>
  <si>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</si>
  <si>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</si>
  <si>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</si>
  <si>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</si>
  <si>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</si>
  <si>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</si>
  <si>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</si>
  <si>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</si>
  <si>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</si>
  <si>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</si>
  <si>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</si>
  <si>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</si>
  <si>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</si>
  <si>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</si>
  <si>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</si>
  <si>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</si>
  <si>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</si>
  <si>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</si>
  <si>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</si>
  <si>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</si>
  <si>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</si>
  <si>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</si>
  <si>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</si>
  <si>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</si>
  <si>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</si>
  <si>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</si>
  <si>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</si>
  <si>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</si>
  <si>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</si>
  <si>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</si>
  <si>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</si>
  <si>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</si>
  <si>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</si>
  <si>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</si>
  <si>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</si>
  <si>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</si>
  <si>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</si>
  <si>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</si>
  <si>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</si>
  <si>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</si>
  <si>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</si>
  <si>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</si>
  <si>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</si>
  <si>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</si>
  <si>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</si>
  <si>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</si>
  <si>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</si>
  <si>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</si>
  <si>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</si>
  <si>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</si>
  <si>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</si>
  <si>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</si>
  <si>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</si>
  <si>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</si>
  <si>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</si>
  <si>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</si>
  <si>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</si>
  <si>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</si>
  <si>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</si>
  <si>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</si>
  <si>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</si>
  <si>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</si>
  <si>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</si>
  <si>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</si>
  <si>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</si>
  <si>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</si>
  <si>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</si>
  <si>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</si>
  <si>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</si>
  <si>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</si>
  <si>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</si>
  <si>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</si>
  <si>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</si>
  <si>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</si>
  <si>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</si>
  <si>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</si>
  <si>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</si>
  <si>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</si>
  <si>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</si>
  <si>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</si>
  <si>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</si>
  <si>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</si>
  <si>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</si>
  <si>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</si>
  <si>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</si>
  <si>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</si>
  <si>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</si>
  <si>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</si>
  <si>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</si>
  <si>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</si>
  <si>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</si>
  <si>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</si>
  <si>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</si>
  <si>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</si>
  <si>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</si>
  <si>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</si>
  <si>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</si>
  <si>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</si>
  <si>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</si>
  <si>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</si>
  <si>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</si>
  <si>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</si>
  <si>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</si>
  <si>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</si>
  <si>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</si>
  <si>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</si>
  <si>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</si>
  <si>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</si>
  <si>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</si>
  <si>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</si>
  <si>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</si>
  <si>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</si>
  <si>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</si>
  <si>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</si>
  <si>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</si>
  <si>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</si>
  <si>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</si>
  <si>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</si>
  <si>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</si>
  <si>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</si>
  <si>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</si>
  <si>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</si>
  <si>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</si>
  <si>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</si>
  <si>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</si>
  <si>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</si>
  <si>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</si>
  <si>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</si>
  <si>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</si>
  <si>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</si>
  <si>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</si>
  <si>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</si>
  <si>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</si>
  <si>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</si>
  <si>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</si>
  <si>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</si>
  <si>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</si>
  <si>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</si>
  <si>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</si>
  <si>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</si>
  <si>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</si>
  <si>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</si>
  <si>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</si>
  <si>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</si>
  <si>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</si>
  <si>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</si>
  <si>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</si>
  <si>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</si>
  <si>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</si>
  <si>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</si>
  <si>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</si>
  <si>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</si>
  <si>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</si>
  <si>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</si>
  <si>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</si>
  <si>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</si>
  <si>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</si>
  <si>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</si>
  <si>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</si>
  <si>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</si>
  <si>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</si>
  <si>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</si>
  <si>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</si>
  <si>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</si>
  <si>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</si>
  <si>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</si>
  <si>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</si>
  <si>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</si>
  <si>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</si>
  <si>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</si>
  <si>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</si>
  <si>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</si>
  <si>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</si>
  <si>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</si>
  <si>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</si>
  <si>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</si>
  <si>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</si>
  <si>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</si>
  <si>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</si>
  <si>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</si>
  <si>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</si>
  <si>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</si>
  <si>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</si>
  <si>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</si>
  <si>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</si>
  <si>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</si>
  <si>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</si>
  <si>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</si>
  <si>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</si>
  <si>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</si>
  <si>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</si>
  <si>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</si>
  <si>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</si>
  <si>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</si>
  <si>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</si>
  <si>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</si>
  <si>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</si>
  <si>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</si>
  <si>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</si>
  <si>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</si>
  <si>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</si>
  <si>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</si>
  <si>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</si>
  <si>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</si>
  <si>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</si>
  <si>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</si>
  <si>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</si>
  <si>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</si>
  <si>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</si>
  <si>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</si>
  <si>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</si>
  <si>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</si>
  <si>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</si>
  <si>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</si>
  <si>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</si>
  <si>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</si>
  <si>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</si>
  <si>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</si>
  <si>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</si>
  <si>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</si>
  <si>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</si>
  <si>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</si>
  <si>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</si>
  <si>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</si>
  <si>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</si>
  <si>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</si>
  <si>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</si>
  <si>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</si>
  <si>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</si>
  <si>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</si>
  <si>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</si>
  <si>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</si>
  <si>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</si>
  <si>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</si>
  <si>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</si>
  <si>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</si>
  <si>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</si>
  <si>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</si>
  <si>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</si>
  <si>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</si>
  <si>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</si>
  <si>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</si>
  <si>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</si>
  <si>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</si>
  <si>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</si>
  <si>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</si>
  <si>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</si>
  <si>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</si>
  <si>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</si>
  <si>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</si>
  <si>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</si>
  <si>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</si>
  <si>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</si>
  <si>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</si>
  <si>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</si>
  <si>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</si>
  <si>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</si>
  <si>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</si>
  <si>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</si>
  <si>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</si>
  <si>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</si>
  <si>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</si>
  <si>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</si>
  <si>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</si>
  <si>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</si>
  <si>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</si>
  <si>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</si>
  <si>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</si>
  <si>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</si>
  <si>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</si>
  <si>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</si>
  <si>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</si>
  <si>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</si>
  <si>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</si>
  <si>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</si>
  <si>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</si>
  <si>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</si>
  <si>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</si>
  <si>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</si>
  <si>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</si>
  <si>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</si>
  <si>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</si>
  <si>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</si>
  <si>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</si>
  <si>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</si>
  <si>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</si>
  <si>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</si>
  <si>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</si>
  <si>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</si>
  <si>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</si>
  <si>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</si>
  <si>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</si>
  <si>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</si>
  <si>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</si>
  <si>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</si>
  <si>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</si>
  <si>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</si>
  <si>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</si>
  <si>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</si>
  <si>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</si>
  <si>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</si>
  <si>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</si>
  <si>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</si>
  <si>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</si>
  <si>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</si>
  <si>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</si>
  <si>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</si>
  <si>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</si>
  <si>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</si>
  <si>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</si>
  <si>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</si>
  <si>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</si>
  <si>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</si>
  <si>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</si>
  <si>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</si>
  <si>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</si>
  <si>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</si>
  <si>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</si>
  <si>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</si>
  <si>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</si>
  <si>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</si>
  <si>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</si>
  <si>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</si>
  <si>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</si>
  <si>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</si>
  <si>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</si>
  <si>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</si>
  <si>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</si>
  <si>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</si>
  <si>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</si>
  <si>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</si>
  <si>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</si>
  <si>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</si>
  <si>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</si>
  <si>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</si>
  <si>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</si>
  <si>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</si>
  <si>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</si>
  <si>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</si>
  <si>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</si>
  <si>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</si>
  <si>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</si>
  <si>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</si>
  <si>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</si>
  <si>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</si>
  <si>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</si>
  <si>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</si>
  <si>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</si>
  <si>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</si>
  <si>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</si>
  <si>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</si>
  <si>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</si>
  <si>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</si>
  <si>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</si>
  <si>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</si>
  <si>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</si>
  <si>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</si>
  <si>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</si>
  <si>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</si>
  <si>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</si>
  <si>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</si>
  <si>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</si>
  <si>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</si>
  <si>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</si>
  <si>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</si>
  <si>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</si>
  <si>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</si>
  <si>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</si>
  <si>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</si>
  <si>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</si>
  <si>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</si>
  <si>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</si>
  <si>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</si>
  <si>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</si>
  <si>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</si>
  <si>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</si>
  <si>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</si>
  <si>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</si>
  <si>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</si>
  <si>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</si>
  <si>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</si>
  <si>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</si>
  <si>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</si>
  <si>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</si>
  <si>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</si>
  <si>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</si>
  <si>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</si>
  <si>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</si>
  <si>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</si>
  <si>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</si>
  <si>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</si>
  <si>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</si>
  <si>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</si>
  <si>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</si>
  <si>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</si>
  <si>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</si>
  <si>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</si>
  <si>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</si>
  <si>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</si>
  <si>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</si>
  <si>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</si>
  <si>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</si>
  <si>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</si>
  <si>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</si>
  <si>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</si>
  <si>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</si>
  <si>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</si>
  <si>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</si>
  <si>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</si>
  <si>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</si>
  <si>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</si>
  <si>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</si>
  <si>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</si>
  <si>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</si>
  <si>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</si>
  <si>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</si>
  <si>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</si>
  <si>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</si>
  <si>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</si>
  <si>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</si>
  <si>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</si>
  <si>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</si>
  <si>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</si>
  <si>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</si>
  <si>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</si>
  <si>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</si>
  <si>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</si>
  <si>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</si>
  <si>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</si>
  <si>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</si>
  <si>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</si>
  <si>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</si>
  <si>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</si>
  <si>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</si>
  <si>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</si>
  <si>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</si>
  <si>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</si>
  <si>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</si>
  <si>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</si>
  <si>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</si>
  <si>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</si>
  <si>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</si>
  <si>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</si>
  <si>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</si>
  <si>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</si>
  <si>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</si>
  <si>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</si>
  <si>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</si>
  <si>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</si>
  <si>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</si>
  <si>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</si>
  <si>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</si>
  <si>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</si>
  <si>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</si>
  <si>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</si>
  <si>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</si>
  <si>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</si>
  <si>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</si>
  <si>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</si>
  <si>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</si>
  <si>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</si>
  <si>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</si>
  <si>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</si>
  <si>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</si>
  <si>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</si>
  <si>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</si>
  <si>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</si>
  <si>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</si>
  <si>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</si>
  <si>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</si>
  <si>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</si>
  <si>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</si>
  <si>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</si>
  <si>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</si>
  <si>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</si>
  <si>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</si>
  <si>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</si>
  <si>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</si>
  <si>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</si>
  <si>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</si>
  <si>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</si>
  <si>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</si>
  <si>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</si>
  <si>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</si>
  <si>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</si>
  <si>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</si>
  <si>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</si>
  <si>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</si>
  <si>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</si>
  <si>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</si>
  <si>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</si>
  <si>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</si>
  <si>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</si>
  <si>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</si>
  <si>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</si>
  <si>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</si>
  <si>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</si>
  <si>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</si>
  <si>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</si>
  <si>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</si>
  <si>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</si>
  <si>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</si>
  <si>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</si>
  <si>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</si>
  <si>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</si>
  <si>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</si>
  <si>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</si>
  <si>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</si>
  <si>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</si>
  <si>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</si>
  <si>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</si>
  <si>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</si>
  <si>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</si>
  <si>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</si>
  <si>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</si>
  <si>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</si>
  <si>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</si>
  <si>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</si>
  <si>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</si>
  <si>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</si>
  <si>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</si>
  <si>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</si>
  <si>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</si>
  <si>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</si>
  <si>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</si>
  <si>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</si>
  <si>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</si>
  <si>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</si>
  <si>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</si>
  <si>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</si>
  <si>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</si>
  <si>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</si>
  <si>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</si>
  <si>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</si>
  <si>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</si>
  <si>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</si>
  <si>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</si>
  <si>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</si>
  <si>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</si>
  <si>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</si>
  <si>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</si>
  <si>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</si>
  <si>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</si>
  <si>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</si>
  <si>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</si>
  <si>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</si>
  <si>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</si>
  <si>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</si>
  <si>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</si>
  <si>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</si>
  <si>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</si>
  <si>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</si>
  <si>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</si>
  <si>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</si>
  <si>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</si>
  <si>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</si>
  <si>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</si>
  <si>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</si>
  <si>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</si>
  <si>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</si>
  <si>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</si>
  <si>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</si>
  <si>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</si>
  <si>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</si>
  <si>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</si>
  <si>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</si>
  <si>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</si>
  <si>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</si>
  <si>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</si>
  <si>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</si>
  <si>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</si>
  <si>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</si>
  <si>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</si>
  <si>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</si>
  <si>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</si>
  <si>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</si>
  <si>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</si>
  <si>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</si>
  <si>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</si>
  <si>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</si>
  <si>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</si>
  <si>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</si>
  <si>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</si>
  <si>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</si>
  <si>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</si>
  <si>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</si>
  <si>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</si>
  <si>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</si>
  <si>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</si>
  <si>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</si>
  <si>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</si>
  <si>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</si>
  <si>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</si>
  <si>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</si>
  <si>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</si>
  <si>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</si>
  <si>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</si>
  <si>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</si>
  <si>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</si>
  <si>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</si>
  <si>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</si>
  <si>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</si>
  <si>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</si>
  <si>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</si>
  <si>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</si>
  <si>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</si>
  <si>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</si>
  <si>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</si>
  <si>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</si>
  <si>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</si>
  <si>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</si>
  <si>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</si>
  <si>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</si>
  <si>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</si>
  <si>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</si>
  <si>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</si>
  <si>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</si>
  <si>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</si>
  <si>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</si>
  <si>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</si>
  <si>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</si>
  <si>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</si>
  <si>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</si>
  <si>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</si>
  <si>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</si>
  <si>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</si>
  <si>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</si>
  <si>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</si>
  <si>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</si>
  <si>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</si>
  <si>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</si>
  <si>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</si>
  <si>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</si>
  <si>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</si>
  <si>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</si>
  <si>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</si>
  <si>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</si>
  <si>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</si>
  <si>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</si>
  <si>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</si>
  <si>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</si>
  <si>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</si>
  <si>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</si>
  <si>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</si>
  <si>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</si>
  <si>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</si>
  <si>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</si>
  <si>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</si>
  <si>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</si>
  <si>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</si>
  <si>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</si>
  <si>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</si>
  <si>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</si>
  <si>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</si>
  <si>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</si>
  <si>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</si>
  <si>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</si>
  <si>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</si>
  <si>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</si>
  <si>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</si>
  <si>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</si>
  <si>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</si>
  <si>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</si>
  <si>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</si>
  <si>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</si>
  <si>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</si>
  <si>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</si>
  <si>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</si>
  <si>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</si>
  <si>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</si>
  <si>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</si>
  <si>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</si>
  <si>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</si>
  <si>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</si>
  <si>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</si>
  <si>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</si>
  <si>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</si>
  <si>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</si>
  <si>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</si>
  <si>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</si>
  <si>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</si>
  <si>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</si>
  <si>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</si>
  <si>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</si>
  <si>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</si>
  <si>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</si>
  <si>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</si>
  <si>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</si>
  <si>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</si>
  <si>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</si>
  <si>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</si>
  <si>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</si>
  <si>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</si>
  <si>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</si>
  <si>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</si>
  <si>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</si>
  <si>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</si>
  <si>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</si>
  <si>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</si>
  <si>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</si>
  <si>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</si>
  <si>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</si>
  <si>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</si>
  <si>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</si>
  <si>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</si>
  <si>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</si>
  <si>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</si>
  <si>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</si>
  <si>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</si>
  <si>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</si>
  <si>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</si>
  <si>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</si>
  <si>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</si>
  <si>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</si>
  <si>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</si>
  <si>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</si>
  <si>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</si>
  <si>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</si>
  <si>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</si>
  <si>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</si>
  <si>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</si>
  <si>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</si>
  <si>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</si>
  <si>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</si>
  <si>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</si>
  <si>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</si>
  <si>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</si>
  <si>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</si>
  <si>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</si>
  <si>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</si>
  <si>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</si>
  <si>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</si>
  <si>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</si>
  <si>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</si>
  <si>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</si>
  <si>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</si>
  <si>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</si>
  <si>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</si>
  <si>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</si>
  <si>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</si>
  <si>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</si>
  <si>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</si>
  <si>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</si>
  <si>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</si>
  <si>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</si>
  <si>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</si>
  <si>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</si>
  <si>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</si>
  <si>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</si>
  <si>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</si>
  <si>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</si>
  <si>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</si>
  <si>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</si>
  <si>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</si>
  <si>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</si>
  <si>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</si>
  <si>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</si>
  <si>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</si>
  <si>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</si>
  <si>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</si>
  <si>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</si>
  <si>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</si>
  <si>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</si>
  <si>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</si>
  <si>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</si>
  <si>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</si>
  <si>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</si>
  <si>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</si>
  <si>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</si>
  <si>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</si>
  <si>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</si>
  <si>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</si>
  <si>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</si>
  <si>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</si>
  <si>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</si>
  <si>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</si>
  <si>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</si>
  <si>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</si>
  <si>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</si>
  <si>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</si>
  <si>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</si>
  <si>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</si>
  <si>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</si>
  <si>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</si>
  <si>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</si>
  <si>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</si>
  <si>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</si>
  <si>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</si>
  <si>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</si>
  <si>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</si>
  <si>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</si>
  <si>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</si>
  <si>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</si>
  <si>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</si>
  <si>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</si>
  <si>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</si>
  <si>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</si>
  <si>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</si>
  <si>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</si>
  <si>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</si>
  <si>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</si>
  <si>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</si>
  <si>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</si>
  <si>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</si>
  <si>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</si>
  <si>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</si>
  <si>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</si>
  <si>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</si>
  <si>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</si>
  <si>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</si>
  <si>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</si>
  <si>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</si>
  <si>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</si>
  <si>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</si>
  <si>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</si>
  <si>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</si>
  <si>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</si>
  <si>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</si>
  <si>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</si>
  <si>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</si>
  <si>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</si>
  <si>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</si>
  <si>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</si>
  <si>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</si>
  <si>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</si>
  <si>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</si>
  <si>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</si>
  <si>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</si>
  <si>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</si>
  <si>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</si>
  <si>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</si>
  <si>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</si>
  <si>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</si>
  <si>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</si>
  <si>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</si>
  <si>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</si>
  <si>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</si>
  <si>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</si>
  <si>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</si>
  <si>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</si>
  <si>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</si>
  <si>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</si>
  <si>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</si>
  <si>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</si>
  <si>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</si>
  <si>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</si>
  <si>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</si>
  <si>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</si>
  <si>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</si>
  <si>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</si>
  <si>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</si>
  <si>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</si>
  <si>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</si>
  <si>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</si>
  <si>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</si>
  <si>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</si>
  <si>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</si>
  <si>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</si>
  <si>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</si>
  <si>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</si>
  <si>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</si>
  <si>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</si>
  <si>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</si>
  <si>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</si>
  <si>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</si>
  <si>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</si>
  <si>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</si>
  <si>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</si>
  <si>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</si>
  <si>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</si>
  <si>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</si>
  <si>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</si>
  <si>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</si>
  <si>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</si>
  <si>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</si>
  <si>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</si>
  <si>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</si>
  <si>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</si>
  <si>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</si>
  <si>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</si>
  <si>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</si>
  <si>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</si>
  <si>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</si>
  <si>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</si>
  <si>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</si>
  <si>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</si>
  <si>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</si>
  <si>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</si>
  <si>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</si>
  <si>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</si>
  <si>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</si>
  <si>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</si>
  <si>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</si>
  <si>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</si>
  <si>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</si>
  <si>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</si>
  <si>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</si>
  <si>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</si>
  <si>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</si>
  <si>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</si>
  <si>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</si>
  <si>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</si>
  <si>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</si>
  <si>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</si>
  <si>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</si>
  <si>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</si>
  <si>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</si>
  <si>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</si>
  <si>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</si>
  <si>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</si>
  <si>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</si>
  <si>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</si>
  <si>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</si>
  <si>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</si>
  <si>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</si>
  <si>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</si>
  <si>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</si>
  <si>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</si>
  <si>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</si>
  <si>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</si>
  <si>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</si>
  <si>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</si>
  <si>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</si>
  <si>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</si>
  <si>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</si>
  <si>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</si>
  <si>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</si>
  <si>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</si>
  <si>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</si>
  <si>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</si>
  <si>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</si>
  <si>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</si>
  <si>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</si>
  <si>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</si>
  <si>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</si>
  <si>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</si>
  <si>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</si>
  <si>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</si>
  <si>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</si>
  <si>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</si>
  <si>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</si>
  <si>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</si>
  <si>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</si>
  <si>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</si>
  <si>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</si>
  <si>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</si>
  <si>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</si>
  <si>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</si>
  <si>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</si>
  <si>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</si>
  <si>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</si>
  <si>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</si>
  <si>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</si>
  <si>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</si>
  <si>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</si>
  <si>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</si>
  <si>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</si>
  <si>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</si>
  <si>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</si>
  <si>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</si>
  <si>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</si>
  <si>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</si>
  <si>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</si>
  <si>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</si>
  <si>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</si>
  <si>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</si>
  <si>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</si>
  <si>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</si>
  <si>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</si>
  <si>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</si>
  <si>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</si>
  <si>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</si>
  <si>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</si>
  <si>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</si>
  <si>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</si>
  <si>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</si>
  <si>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</si>
  <si>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</si>
  <si>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</si>
  <si>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</si>
  <si>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</si>
  <si>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</si>
  <si>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</si>
  <si>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</si>
  <si>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</si>
  <si>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</si>
  <si>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</si>
  <si>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</si>
  <si>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</si>
  <si>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</si>
  <si>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</si>
  <si>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</si>
  <si>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</si>
  <si>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</si>
  <si>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</si>
  <si>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</si>
  <si>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</si>
  <si>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</si>
  <si>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</si>
  <si>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</si>
  <si>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</si>
  <si>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</si>
  <si>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</si>
  <si>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</si>
  <si>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</si>
  <si>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</si>
  <si>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</si>
  <si>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</si>
  <si>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</si>
  <si>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</si>
  <si>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</si>
  <si>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</si>
  <si>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</si>
  <si>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</si>
  <si>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</si>
  <si>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</si>
  <si>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</si>
  <si>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</si>
  <si>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</si>
  <si>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</si>
  <si>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</si>
  <si>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</si>
  <si>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</si>
  <si>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</si>
  <si>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</si>
  <si>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</si>
  <si>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</si>
  <si>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</si>
  <si>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</si>
  <si>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</si>
  <si>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</si>
  <si>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</si>
  <si>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</si>
  <si>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</si>
  <si>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</si>
  <si>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</si>
  <si>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</si>
  <si>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</si>
  <si>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</si>
  <si>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</si>
  <si>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</si>
  <si>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</si>
  <si>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</si>
  <si>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</si>
  <si>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</si>
  <si>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</si>
  <si>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</si>
  <si>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</si>
  <si>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</si>
  <si>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</si>
  <si>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</si>
  <si>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</si>
  <si>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</si>
  <si>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</si>
  <si>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</si>
  <si>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</si>
  <si>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</si>
  <si>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</si>
  <si>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</si>
  <si>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</si>
  <si>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</si>
  <si>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</si>
  <si>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</si>
  <si>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</si>
  <si>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</si>
  <si>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</si>
  <si>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</si>
  <si>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</si>
  <si>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</si>
  <si>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</si>
  <si>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</si>
  <si>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</si>
  <si>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</si>
  <si>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</si>
  <si>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</si>
  <si>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</si>
  <si>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</si>
  <si>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</si>
  <si>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</si>
  <si>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</si>
  <si>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</si>
  <si>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</si>
  <si>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</si>
  <si>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</si>
  <si>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</si>
  <si>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</si>
  <si>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</si>
  <si>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</si>
  <si>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</si>
  <si>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</si>
  <si>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</si>
  <si>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</si>
  <si>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</si>
  <si>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</si>
  <si>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</si>
  <si>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</si>
  <si>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</si>
  <si>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</si>
  <si>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</si>
  <si>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</si>
  <si>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</si>
  <si>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</si>
  <si>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</si>
  <si>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</si>
  <si>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</si>
  <si>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</si>
  <si>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</si>
  <si>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</si>
  <si>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</si>
  <si>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</si>
  <si>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</si>
  <si>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</si>
  <si>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</si>
  <si>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</si>
  <si>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</si>
  <si>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</si>
  <si>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</si>
  <si>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</si>
  <si>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</si>
  <si>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</si>
  <si>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</si>
  <si>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</si>
  <si>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</si>
  <si>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</si>
  <si>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</si>
  <si>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</si>
  <si>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</si>
  <si>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</si>
  <si>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</si>
  <si>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</si>
  <si>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</si>
  <si>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</si>
  <si>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</si>
  <si>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</si>
  <si>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</si>
  <si>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</si>
  <si>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</si>
  <si>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</si>
  <si>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</si>
  <si>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</si>
  <si>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</si>
  <si>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</si>
  <si>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</si>
  <si>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</si>
  <si>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</si>
  <si>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</si>
  <si>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</si>
  <si>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</si>
  <si>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</si>
  <si>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</si>
  <si>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</si>
  <si>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</si>
  <si>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</si>
  <si>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</si>
  <si>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</si>
  <si>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</si>
  <si>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</si>
  <si>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</si>
  <si>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</si>
  <si>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</si>
  <si>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</si>
  <si>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</si>
  <si>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</si>
  <si>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</si>
  <si>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</si>
  <si>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</si>
  <si>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</si>
  <si>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</si>
  <si>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</si>
  <si>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</si>
  <si>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</si>
  <si>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</si>
  <si>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</si>
  <si>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</si>
  <si>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</si>
  <si>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</si>
  <si>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</si>
  <si>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</si>
  <si>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</si>
  <si>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</si>
  <si>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</si>
  <si>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</si>
  <si>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</si>
  <si>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</si>
  <si>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</si>
  <si>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</si>
  <si>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</si>
  <si>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</si>
  <si>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</si>
  <si>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</si>
  <si>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</si>
  <si>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</si>
  <si>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</si>
  <si>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</si>
  <si>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</si>
  <si>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</si>
  <si>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</si>
  <si>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</si>
  <si>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</si>
  <si>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</si>
  <si>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</si>
  <si>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</si>
  <si>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</si>
  <si>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</si>
  <si>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</si>
  <si>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</si>
  <si>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</si>
  <si>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</si>
  <si>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</si>
  <si>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</si>
  <si>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</si>
  <si>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</si>
  <si>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</si>
  <si>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</si>
  <si>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</si>
  <si>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</si>
  <si>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</si>
  <si>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</si>
  <si>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</si>
  <si>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</si>
  <si>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</si>
  <si>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</si>
  <si>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</si>
  <si>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</si>
  <si>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</si>
  <si>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</si>
  <si>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</si>
  <si>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</si>
  <si>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</si>
  <si>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</si>
  <si>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</si>
  <si>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</si>
  <si>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</si>
  <si>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</si>
  <si>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</si>
  <si>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</si>
  <si>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</si>
  <si>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</si>
  <si>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</si>
  <si>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</si>
  <si>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</si>
  <si>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</si>
  <si>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</si>
  <si>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</si>
  <si>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</si>
  <si>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</si>
  <si>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</si>
  <si>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</si>
  <si>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</si>
  <si>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</si>
  <si>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</si>
  <si>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</si>
  <si>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</si>
  <si>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</si>
  <si>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</si>
  <si>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</si>
  <si>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</si>
  <si>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</si>
  <si>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</si>
  <si>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</si>
  <si>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</si>
  <si>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</si>
  <si>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</si>
  <si>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</si>
  <si>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</si>
  <si>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</si>
  <si>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</si>
  <si>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</si>
  <si>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</si>
  <si>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</si>
  <si>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</si>
  <si>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</si>
  <si>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</si>
  <si>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</si>
  <si>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</si>
  <si>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</si>
  <si>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</si>
  <si>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</si>
  <si>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</si>
  <si>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</si>
  <si>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</si>
  <si>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</si>
  <si>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</si>
  <si>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</si>
  <si>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</si>
  <si>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</si>
  <si>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</si>
  <si>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</si>
  <si>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</si>
  <si>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</si>
  <si>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</si>
  <si>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</si>
  <si>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</si>
  <si>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</si>
  <si>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</si>
  <si>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</si>
  <si>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</si>
  <si>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</si>
  <si>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</si>
  <si>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</si>
  <si>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</si>
  <si>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</si>
  <si>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</si>
  <si>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</si>
  <si>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</si>
  <si>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</si>
  <si>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</si>
  <si>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</si>
  <si>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</si>
  <si>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</si>
  <si>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</si>
  <si>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</si>
  <si>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</si>
  <si>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</si>
  <si>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</si>
  <si>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</si>
  <si>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</si>
  <si>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</si>
  <si>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</si>
  <si>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</si>
  <si>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</si>
  <si>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</si>
  <si>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</si>
  <si>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</si>
  <si>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</si>
  <si>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</si>
  <si>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</si>
  <si>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</si>
  <si>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</si>
  <si>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</si>
  <si>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</si>
  <si>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</si>
  <si>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</si>
  <si>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</si>
  <si>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</si>
  <si>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</si>
  <si>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</si>
  <si>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</si>
  <si>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</si>
  <si>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</si>
  <si>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</si>
  <si>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</si>
  <si>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</si>
  <si>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</si>
  <si>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</si>
  <si>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</si>
  <si>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</si>
  <si>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</si>
  <si>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</si>
  <si>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</si>
  <si>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</si>
  <si>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</si>
  <si>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</si>
  <si>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</si>
  <si>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</si>
  <si>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</si>
  <si>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</si>
  <si>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</si>
  <si>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</si>
  <si>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</si>
  <si>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</si>
  <si>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</si>
  <si>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</si>
  <si>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</si>
  <si>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</si>
  <si>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</si>
  <si>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</si>
  <si>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</si>
  <si>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</si>
  <si>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</si>
  <si>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</si>
  <si>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</si>
  <si>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</si>
  <si>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</si>
  <si>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</si>
  <si>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</si>
  <si>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</si>
  <si>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</si>
  <si>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</si>
  <si>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</si>
  <si>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</si>
  <si>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</si>
  <si>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</si>
  <si>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</si>
  <si>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</si>
  <si>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</si>
  <si>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</si>
  <si>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</si>
  <si>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</si>
  <si>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</si>
  <si>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</si>
  <si>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</si>
  <si>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</si>
  <si>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</si>
  <si>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</si>
  <si>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</si>
  <si>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</si>
  <si>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</si>
  <si>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</si>
  <si>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</si>
  <si>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</si>
  <si>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</si>
  <si>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</si>
  <si>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</si>
  <si>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</si>
  <si>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</si>
  <si>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</si>
  <si>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</si>
  <si>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</si>
  <si>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</si>
  <si>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</si>
  <si>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</si>
  <si>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</si>
  <si>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</si>
  <si>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</si>
  <si>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</si>
  <si>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</si>
  <si>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</si>
  <si>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</si>
  <si>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</si>
  <si>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</si>
  <si>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</si>
  <si>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</si>
  <si>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</si>
  <si>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</si>
  <si>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</si>
  <si>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</si>
  <si>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</si>
  <si>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</si>
  <si>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</si>
  <si>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</si>
  <si>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</si>
  <si>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</si>
  <si>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</si>
  <si>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</si>
  <si>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</si>
  <si>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</si>
  <si>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</si>
  <si>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</si>
  <si>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</si>
  <si>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</si>
  <si>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</si>
  <si>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</si>
  <si>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</si>
  <si>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</si>
  <si>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</si>
  <si>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</si>
  <si>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</si>
  <si>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</si>
  <si>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</si>
  <si>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</si>
  <si>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</si>
  <si>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</si>
  <si>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</si>
  <si>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</si>
  <si>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</si>
  <si>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</si>
  <si>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</si>
  <si>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</si>
  <si>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</si>
  <si>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</si>
  <si>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</si>
  <si>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</si>
  <si>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</si>
  <si>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</si>
  <si>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</si>
  <si>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</si>
  <si>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</si>
  <si>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</si>
  <si>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</si>
  <si>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</si>
  <si>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</si>
  <si>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</si>
  <si>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</si>
  <si>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</si>
  <si>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</si>
  <si>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</si>
  <si>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</si>
  <si>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</si>
  <si>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</si>
  <si>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</si>
  <si>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</si>
  <si>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</si>
  <si>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</si>
  <si>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</si>
  <si>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</si>
  <si>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</si>
  <si>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</si>
  <si>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</si>
  <si>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</si>
  <si>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</si>
  <si>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</si>
  <si>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</si>
  <si>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</si>
  <si>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</si>
  <si>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</si>
  <si>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</si>
  <si>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</si>
  <si>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</si>
  <si>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</si>
  <si>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</si>
  <si>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</si>
  <si>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</si>
  <si>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</si>
  <si>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</si>
  <si>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</si>
  <si>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</si>
  <si>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</si>
  <si>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</si>
  <si>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</si>
  <si>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</si>
  <si>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</si>
  <si>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</si>
  <si>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</si>
  <si>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</si>
  <si>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</si>
  <si>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</si>
  <si>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</si>
  <si>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</si>
  <si>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</si>
  <si>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</si>
  <si>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</si>
  <si>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</si>
  <si>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</si>
  <si>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</si>
  <si>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</si>
  <si>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</si>
  <si>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</si>
  <si>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</si>
  <si>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</si>
  <si>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</si>
  <si>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</si>
  <si>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</si>
  <si>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</si>
  <si>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</si>
  <si>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</si>
  <si>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</si>
  <si>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</si>
  <si>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</si>
  <si>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</si>
  <si>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</si>
  <si>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</si>
  <si>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</si>
  <si>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</si>
  <si>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</si>
  <si>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</si>
  <si>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</si>
  <si>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</si>
  <si>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</si>
  <si>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</si>
  <si>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</si>
  <si>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</si>
  <si>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</si>
  <si>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</si>
  <si>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</si>
  <si>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</si>
  <si>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</si>
  <si>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</si>
  <si>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</si>
  <si>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</si>
  <si>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</si>
  <si>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</si>
  <si>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</si>
  <si>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</si>
  <si>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</si>
  <si>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</si>
  <si>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</si>
  <si>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</si>
  <si>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</si>
  <si>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</si>
  <si>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</si>
  <si>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</si>
  <si>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</si>
  <si>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</si>
  <si>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</si>
  <si>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</si>
  <si>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</si>
  <si>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</si>
  <si>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</si>
  <si>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</si>
  <si>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</si>
  <si>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</si>
  <si>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</si>
  <si>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</si>
  <si>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</si>
  <si>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</si>
  <si>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</si>
  <si>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</si>
  <si>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</si>
  <si>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</si>
  <si>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</si>
  <si>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</si>
  <si>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</si>
  <si>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</si>
  <si>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</si>
  <si>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</si>
  <si>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</si>
  <si>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</si>
  <si>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</si>
  <si>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</si>
  <si>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</si>
  <si>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</si>
  <si>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</si>
  <si>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</si>
  <si>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</si>
  <si>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</si>
  <si>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</si>
  <si>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</si>
  <si>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</si>
  <si>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</si>
  <si>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</si>
  <si>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</si>
  <si>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</si>
  <si>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</si>
  <si>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</si>
  <si>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</si>
  <si>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</si>
  <si>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</si>
  <si>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</si>
  <si>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</si>
  <si>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</si>
  <si>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</si>
  <si>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</si>
  <si>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</si>
  <si>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</si>
  <si>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</si>
  <si>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</si>
  <si>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</si>
  <si>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</si>
  <si>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</si>
  <si>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</si>
  <si>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</si>
  <si>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</si>
  <si>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</si>
  <si>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</si>
  <si>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</si>
  <si>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</si>
  <si>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</si>
  <si>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</si>
  <si>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</si>
  <si>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</si>
  <si>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</si>
  <si>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</si>
  <si>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</si>
  <si>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</si>
  <si>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</si>
  <si>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</si>
  <si>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</si>
  <si>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</si>
  <si>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</si>
  <si>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</si>
  <si>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</si>
  <si>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</si>
  <si>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</si>
  <si>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</si>
  <si>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</si>
  <si>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</si>
  <si>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</si>
  <si>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</si>
  <si>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</si>
  <si>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</si>
  <si>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</si>
  <si>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</si>
  <si>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</si>
  <si>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</si>
  <si>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</si>
  <si>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</si>
  <si>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</si>
  <si>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</si>
  <si>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</si>
  <si>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</si>
  <si>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</si>
  <si>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</si>
  <si>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</si>
  <si>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</si>
  <si>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</si>
  <si>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</si>
  <si>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</si>
  <si>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</si>
  <si>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</si>
  <si>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</si>
  <si>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</si>
  <si>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</si>
  <si>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</si>
  <si>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</si>
  <si>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</si>
  <si>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</si>
  <si>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</si>
  <si>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</si>
  <si>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</si>
  <si>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</si>
  <si>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</si>
  <si>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</si>
  <si>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</si>
  <si>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</si>
  <si>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</si>
  <si>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</si>
  <si>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</si>
  <si>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</si>
  <si>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</si>
  <si>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</si>
  <si>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</si>
  <si>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</si>
  <si>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</si>
  <si>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</si>
  <si>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</si>
  <si>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</si>
  <si>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</si>
  <si>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</si>
  <si>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</si>
  <si>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</si>
  <si>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</si>
  <si>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</si>
  <si>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</si>
  <si>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</si>
  <si>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</si>
  <si>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</si>
  <si>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</si>
  <si>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</si>
  <si>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</si>
  <si>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</si>
  <si>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</si>
  <si>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</si>
  <si>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</si>
  <si>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</si>
  <si>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</si>
  <si>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</si>
  <si>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</si>
  <si>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</si>
  <si>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</si>
  <si>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</si>
  <si>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</si>
  <si>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</si>
  <si>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</si>
  <si>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</si>
  <si>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</si>
  <si>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</si>
  <si>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</si>
  <si>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</si>
  <si>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</si>
  <si>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</si>
  <si>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</si>
  <si>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</si>
  <si>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</si>
  <si>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</si>
  <si>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</si>
  <si>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</si>
  <si>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</si>
  <si>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</si>
  <si>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</si>
  <si>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</si>
  <si>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</si>
  <si>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</si>
  <si>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</si>
  <si>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</si>
  <si>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</si>
  <si>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</si>
  <si>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</si>
  <si>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</si>
  <si>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</si>
  <si>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</si>
  <si>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</si>
  <si>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</si>
  <si>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</si>
  <si>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</si>
  <si>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</si>
  <si>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</si>
  <si>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</si>
  <si>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</si>
  <si>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</si>
  <si>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</si>
  <si>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</si>
  <si>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</si>
  <si>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</si>
  <si>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</si>
  <si>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</si>
  <si>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</si>
  <si>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</si>
  <si>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</si>
  <si>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</si>
  <si>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</si>
  <si>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</si>
  <si>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</si>
  <si>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</si>
  <si>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</si>
  <si>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</si>
  <si>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</si>
  <si>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</si>
  <si>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</si>
  <si>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</si>
  <si>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</si>
  <si>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</si>
  <si>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</si>
  <si>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</si>
  <si>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</si>
  <si>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</si>
  <si>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</si>
  <si>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</si>
  <si>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</si>
  <si>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</si>
  <si>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</si>
  <si>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</si>
  <si>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</si>
  <si>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</si>
  <si>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</si>
  <si>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</si>
  <si>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</si>
  <si>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</si>
  <si>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</si>
  <si>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</si>
  <si>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</si>
  <si>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</si>
  <si>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</si>
  <si>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</si>
  <si>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</si>
  <si>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</si>
  <si>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</si>
  <si>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</si>
  <si>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</si>
  <si>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</si>
  <si>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</si>
  <si>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</si>
  <si>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</si>
  <si>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</si>
  <si>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</si>
  <si>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</si>
  <si>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</si>
  <si>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</si>
  <si>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</si>
  <si>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</si>
  <si>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</si>
  <si>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</si>
  <si>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</si>
  <si>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</si>
  <si>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</si>
  <si>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</si>
  <si>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</si>
  <si>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</si>
  <si>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</si>
  <si>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</si>
  <si>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</si>
  <si>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</si>
  <si>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</si>
  <si>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</si>
  <si>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</si>
  <si>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</si>
  <si>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</si>
  <si>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</si>
  <si>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</si>
  <si>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</si>
  <si>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</si>
  <si>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</si>
  <si>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</si>
  <si>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</si>
  <si>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</si>
  <si>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</si>
  <si>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</si>
  <si>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</si>
  <si>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</si>
  <si>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</si>
  <si>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</si>
  <si>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</si>
  <si>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</si>
  <si>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</si>
  <si>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</si>
  <si>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</si>
  <si>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</si>
  <si>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</si>
  <si>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</si>
  <si>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</si>
  <si>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</si>
  <si>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</si>
  <si>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</si>
  <si>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</si>
  <si>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</si>
  <si>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</si>
  <si>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</si>
  <si>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</si>
  <si>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</si>
  <si>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</si>
  <si>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</si>
  <si>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</si>
  <si>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</si>
  <si>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</si>
  <si>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</si>
  <si>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</si>
  <si>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</si>
  <si>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</si>
  <si>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</si>
  <si>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</si>
  <si>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</si>
  <si>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</si>
  <si>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</si>
  <si>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</si>
  <si>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</si>
  <si>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</si>
  <si>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</si>
  <si>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</si>
  <si>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</si>
  <si>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</si>
  <si>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</si>
  <si>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</si>
  <si>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</si>
  <si>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</si>
  <si>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</si>
  <si>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</si>
  <si>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</si>
  <si>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</si>
  <si>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</si>
  <si>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</si>
  <si>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</si>
  <si>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</si>
  <si>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</si>
  <si>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</si>
  <si>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</si>
  <si>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</si>
  <si>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</si>
  <si>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</si>
  <si>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</si>
  <si>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</si>
  <si>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</si>
  <si>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</si>
  <si>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</si>
  <si>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</si>
  <si>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</si>
  <si>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</si>
  <si>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</si>
  <si>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</si>
  <si>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</si>
  <si>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</si>
  <si>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</si>
  <si>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</si>
  <si>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</si>
  <si>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</si>
  <si>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</si>
  <si>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</si>
  <si>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</si>
  <si>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</si>
  <si>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</si>
  <si>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</si>
  <si>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</si>
  <si>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</si>
  <si>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</si>
  <si>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</si>
  <si>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</si>
  <si>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</si>
  <si>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</si>
  <si>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</si>
  <si>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</si>
  <si>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</si>
  <si>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</si>
  <si>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</si>
  <si>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</si>
  <si>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</si>
  <si>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</si>
  <si>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</si>
  <si>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</si>
  <si>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</si>
  <si>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</si>
  <si>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</si>
  <si>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</si>
  <si>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</si>
  <si>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</si>
  <si>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</si>
  <si>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</si>
  <si>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</si>
  <si>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</si>
  <si>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</si>
  <si>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</si>
  <si>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</si>
  <si>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</si>
  <si>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</si>
  <si>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</si>
  <si>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</si>
  <si>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</si>
  <si>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</si>
  <si>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</si>
  <si>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</si>
  <si>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</si>
  <si>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</si>
  <si>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</si>
  <si>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</si>
  <si>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</si>
  <si>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</si>
  <si>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</si>
  <si>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</si>
  <si>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</si>
  <si>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</si>
  <si>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</si>
  <si>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</si>
  <si>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</si>
  <si>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</si>
  <si>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</si>
  <si>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</si>
  <si>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</si>
  <si>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</si>
  <si>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</si>
  <si>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</si>
  <si>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</si>
  <si>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</si>
  <si>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</si>
  <si>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</si>
  <si>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</si>
  <si>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</si>
  <si>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</si>
  <si>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</si>
  <si>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</si>
  <si>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</si>
  <si>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</si>
  <si>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</si>
  <si>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</si>
  <si>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</si>
  <si>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</si>
  <si>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</si>
  <si>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</si>
  <si>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</si>
  <si>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</si>
  <si>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</si>
  <si>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</si>
  <si>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</si>
  <si>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</si>
  <si>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</si>
  <si>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</si>
  <si>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</si>
  <si>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</si>
  <si>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</si>
  <si>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</si>
  <si>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</si>
  <si>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</si>
  <si>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</si>
  <si>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</si>
  <si>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</si>
  <si>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</si>
  <si>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</si>
  <si>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</si>
  <si>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</si>
  <si>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</si>
  <si>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</si>
  <si>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</si>
  <si>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</si>
  <si>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</si>
  <si>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</si>
  <si>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</si>
  <si>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</si>
  <si>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</si>
  <si>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</si>
  <si>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</si>
  <si>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</si>
  <si>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</si>
  <si>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</si>
  <si>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</si>
  <si>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</si>
  <si>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</si>
  <si>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</si>
  <si>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</si>
  <si>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</si>
  <si>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</si>
  <si>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</si>
  <si>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</si>
  <si>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</si>
  <si>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</si>
  <si>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</si>
  <si>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</si>
  <si>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</si>
  <si>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</si>
  <si>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</si>
  <si>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</si>
  <si>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</si>
  <si>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</si>
  <si>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</si>
  <si>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</si>
  <si>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</si>
  <si>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</si>
  <si>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</si>
  <si>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</si>
  <si>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</si>
  <si>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</si>
  <si>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</si>
  <si>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</si>
  <si>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</si>
  <si>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</si>
  <si>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</si>
  <si>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</si>
  <si>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</si>
  <si>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</si>
  <si>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</si>
  <si>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</si>
  <si>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</si>
  <si>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</si>
  <si>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</si>
  <si>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</si>
  <si>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</si>
  <si>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</si>
  <si>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</si>
  <si>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</si>
  <si>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</si>
  <si>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</si>
  <si>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</si>
  <si>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</si>
  <si>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</si>
  <si>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</si>
  <si>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</si>
  <si>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</si>
  <si>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</si>
  <si>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</si>
  <si>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</si>
  <si>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</si>
  <si>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</si>
  <si>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</si>
  <si>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</si>
  <si>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</si>
  <si>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</si>
  <si>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</si>
  <si>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</si>
  <si>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</si>
  <si>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</si>
  <si>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</si>
  <si>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</si>
  <si>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</si>
  <si>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</si>
  <si>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</si>
  <si>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</si>
  <si>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</si>
  <si>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</si>
  <si>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</si>
  <si>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</si>
  <si>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</si>
  <si>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</si>
  <si>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</si>
  <si>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</si>
  <si>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</si>
  <si>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</si>
  <si>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</si>
  <si>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</si>
  <si>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</si>
  <si>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</si>
  <si>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</si>
  <si>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</si>
  <si>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</si>
  <si>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</si>
  <si>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</si>
  <si>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</si>
  <si>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</si>
  <si>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</si>
  <si>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</si>
  <si>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</si>
  <si>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</si>
  <si>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</si>
  <si>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</si>
  <si>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</si>
  <si>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</si>
  <si>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</si>
  <si>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</si>
  <si>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</si>
  <si>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</si>
  <si>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</si>
  <si>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</si>
  <si>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</si>
  <si>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</si>
  <si>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</si>
  <si>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</si>
  <si>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</si>
  <si>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</si>
  <si>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</si>
  <si>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</si>
  <si>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</si>
  <si>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</si>
  <si>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</si>
  <si>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</si>
  <si>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</si>
  <si>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</si>
  <si>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</si>
  <si>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</si>
  <si>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</si>
  <si>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</si>
  <si>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</si>
  <si>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</si>
  <si>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</si>
  <si>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</si>
  <si>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</si>
  <si>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</si>
  <si>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</si>
  <si>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</si>
  <si>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</si>
  <si>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</si>
  <si>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</si>
  <si>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</si>
  <si>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</si>
  <si>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</si>
  <si>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</si>
  <si>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</si>
  <si>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</si>
  <si>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</si>
  <si>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</si>
  <si>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</si>
  <si>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</si>
  <si>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</si>
  <si>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</si>
  <si>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</si>
  <si>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</si>
  <si>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</si>
  <si>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</si>
  <si>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</si>
  <si>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</si>
  <si>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</si>
  <si>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</si>
  <si>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</si>
  <si>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</si>
  <si>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</si>
  <si>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</si>
  <si>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</si>
  <si>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</si>
  <si>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</si>
  <si>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</si>
  <si>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</si>
  <si>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</si>
  <si>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</si>
  <si>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</si>
  <si>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</si>
  <si>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</si>
  <si>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</si>
  <si>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</si>
  <si>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</si>
  <si>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</si>
  <si>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</si>
  <si>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</si>
  <si>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</si>
  <si>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</si>
  <si>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</si>
  <si>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</si>
  <si>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</si>
  <si>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</si>
  <si>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</si>
  <si>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</si>
  <si>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</si>
  <si>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</si>
  <si>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</si>
  <si>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</si>
  <si>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</si>
  <si>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</si>
  <si>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</si>
  <si>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</si>
  <si>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</si>
  <si>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</si>
  <si>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</si>
  <si>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</si>
  <si>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</si>
  <si>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</si>
  <si>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</si>
  <si>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</si>
  <si>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</si>
  <si>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</si>
  <si>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</si>
  <si>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</si>
  <si>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</si>
  <si>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</si>
  <si>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</si>
  <si>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</si>
  <si>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</si>
  <si>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</si>
  <si>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</si>
  <si>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</si>
  <si>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</si>
  <si>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</si>
  <si>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</si>
  <si>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</si>
  <si>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</si>
  <si>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</si>
  <si>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</si>
  <si>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</si>
  <si>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</si>
  <si>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</si>
  <si>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</si>
  <si>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</si>
  <si>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</si>
  <si>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</si>
  <si>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</si>
  <si>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</si>
  <si>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</si>
  <si>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</si>
  <si>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</si>
  <si>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</si>
  <si>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</si>
  <si>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</si>
  <si>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</si>
  <si>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</si>
  <si>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</si>
  <si>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</si>
  <si>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</si>
  <si>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</si>
  <si>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</si>
  <si>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</si>
  <si>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</si>
  <si>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</si>
  <si>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</si>
  <si>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</si>
  <si>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</si>
  <si>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</si>
  <si>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</si>
  <si>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</si>
  <si>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</si>
  <si>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</si>
  <si>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</si>
  <si>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</si>
  <si>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</si>
  <si>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</si>
  <si>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</si>
  <si>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</si>
  <si>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</si>
  <si>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</si>
  <si>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</si>
  <si>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</si>
  <si>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</si>
  <si>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</si>
  <si>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</si>
  <si>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</si>
  <si>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</si>
  <si>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</si>
  <si>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</si>
  <si>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</si>
  <si>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</si>
  <si>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</si>
  <si>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</si>
  <si>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</si>
  <si>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</si>
  <si>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</si>
  <si>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</si>
  <si>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</si>
  <si>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</si>
  <si>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</si>
  <si>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</si>
  <si>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</si>
  <si>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</si>
  <si>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</si>
  <si>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</si>
  <si>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</si>
  <si>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</si>
  <si>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</si>
  <si>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</si>
  <si>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</si>
  <si>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</si>
  <si>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</si>
  <si>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</si>
  <si>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</si>
  <si>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</si>
  <si>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</si>
  <si>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</si>
  <si>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</si>
  <si>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</si>
  <si>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</si>
  <si>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</si>
  <si>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</si>
  <si>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</si>
  <si>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</si>
  <si>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</si>
  <si>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</si>
  <si>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</si>
  <si>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</si>
  <si>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</si>
  <si>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</si>
  <si>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</si>
  <si>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</si>
  <si>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</si>
  <si>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</si>
  <si>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</si>
  <si>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</si>
  <si>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</si>
  <si>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</si>
  <si>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</si>
  <si>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</si>
  <si>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</si>
  <si>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</si>
  <si>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</si>
  <si>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</si>
  <si>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</si>
  <si>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</si>
  <si>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</si>
  <si>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</si>
  <si>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</si>
  <si>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</si>
  <si>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</si>
  <si>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</si>
  <si>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</si>
  <si>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</si>
  <si>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</si>
  <si>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</si>
  <si>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</si>
  <si>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</si>
  <si>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</si>
  <si>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</si>
  <si>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</si>
  <si>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</si>
  <si>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</si>
  <si>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</si>
  <si>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</si>
  <si>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</si>
  <si>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</si>
  <si>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</si>
  <si>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</si>
  <si>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</si>
  <si>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</si>
  <si>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</si>
  <si>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</si>
  <si>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</si>
  <si>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</si>
  <si>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</si>
  <si>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</si>
  <si>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</si>
  <si>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</si>
  <si>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</si>
  <si>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</si>
  <si>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</si>
  <si>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</si>
  <si>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</si>
  <si>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</si>
  <si>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</si>
  <si>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</si>
  <si>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</si>
  <si>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</si>
  <si>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</si>
  <si>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</si>
  <si>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</si>
  <si>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</si>
  <si>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</si>
  <si>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</si>
  <si>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</si>
  <si>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</si>
  <si>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</si>
  <si>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</si>
  <si>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</si>
  <si>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</si>
  <si>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</si>
  <si>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</si>
  <si>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</si>
  <si>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</si>
  <si>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</si>
  <si>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</si>
  <si>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</si>
  <si>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</si>
  <si>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</si>
  <si>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</si>
  <si>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</si>
  <si>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</si>
  <si>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</si>
  <si>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</si>
  <si>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</si>
  <si>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</si>
  <si>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</si>
  <si>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</si>
  <si>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</si>
  <si>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</si>
  <si>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</si>
  <si>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</si>
  <si>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</si>
  <si>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</si>
  <si>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</si>
  <si>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</si>
  <si>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</si>
  <si>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</si>
  <si>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</si>
  <si>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</si>
  <si>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</si>
  <si>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</si>
  <si>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</si>
  <si>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</si>
  <si>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</si>
  <si>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</si>
  <si>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</si>
  <si>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</si>
  <si>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</si>
  <si>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</si>
  <si>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</si>
  <si>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</si>
  <si>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</si>
  <si>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</si>
  <si>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</si>
  <si>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</si>
  <si>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</si>
  <si>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</si>
  <si>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</si>
  <si>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</si>
  <si>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</si>
  <si>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</si>
  <si>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</si>
  <si>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</si>
  <si>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</si>
  <si>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</si>
  <si>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</si>
  <si>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</si>
  <si>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</si>
  <si>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</si>
  <si>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</si>
  <si>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</si>
  <si>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</si>
  <si>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</si>
  <si>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</si>
  <si>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</si>
  <si>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</si>
  <si>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</si>
  <si>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</si>
  <si>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</si>
  <si>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</si>
  <si>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</si>
  <si>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</si>
  <si>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</si>
  <si>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</si>
  <si>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</si>
  <si>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</si>
  <si>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</si>
  <si>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</si>
  <si>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</si>
  <si>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</si>
  <si>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</si>
  <si>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</si>
  <si>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</si>
  <si>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</si>
  <si>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</si>
  <si>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</si>
  <si>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</si>
  <si>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</si>
  <si>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</si>
  <si>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</si>
  <si>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</si>
  <si>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</si>
  <si>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</si>
  <si>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</si>
  <si>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</si>
  <si>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</si>
  <si>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</si>
  <si>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</si>
  <si>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</si>
  <si>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</si>
  <si>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</si>
  <si>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</si>
  <si>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</si>
  <si>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</si>
  <si>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</si>
  <si>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</si>
  <si>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</si>
  <si>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</si>
  <si>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</si>
  <si>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</si>
  <si>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</si>
  <si>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</si>
  <si>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</si>
  <si>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</si>
  <si>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</si>
  <si>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</si>
  <si>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</si>
  <si>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</si>
  <si>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</si>
  <si>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</si>
  <si>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</si>
  <si>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</si>
  <si>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</si>
  <si>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</si>
  <si>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</si>
  <si>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</si>
  <si>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</si>
  <si>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</si>
  <si>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</si>
  <si>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</si>
  <si>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</si>
  <si>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</si>
  <si>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</si>
  <si>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</si>
  <si>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</si>
  <si>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</si>
  <si>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</si>
  <si>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</si>
  <si>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</si>
  <si>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</si>
  <si>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</si>
  <si>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</si>
  <si>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</si>
  <si>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</si>
  <si>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</si>
  <si>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</si>
  <si>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</si>
  <si>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</si>
  <si>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</si>
  <si>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</si>
  <si>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</si>
  <si>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</si>
  <si>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</si>
  <si>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</si>
  <si>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</si>
  <si>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</si>
  <si>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</si>
  <si>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</si>
  <si>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</si>
  <si>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</si>
  <si>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</si>
  <si>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</si>
  <si>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</si>
  <si>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</si>
  <si>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</si>
  <si>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</si>
  <si>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</si>
  <si>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</si>
  <si>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</si>
  <si>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</si>
  <si>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</si>
  <si>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</si>
  <si>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</si>
  <si>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</si>
  <si>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</si>
  <si>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</si>
  <si>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</si>
  <si>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</si>
  <si>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</si>
  <si>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</si>
  <si>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</si>
  <si>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</si>
  <si>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</si>
  <si>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</si>
  <si>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</si>
  <si>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</si>
  <si>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</si>
  <si>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</si>
  <si>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</si>
  <si>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</si>
  <si>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</si>
  <si>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</si>
  <si>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</si>
  <si>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</si>
  <si>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</si>
  <si>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</si>
  <si>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</si>
  <si>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</si>
  <si>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</si>
  <si>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</si>
  <si>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</si>
  <si>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</si>
  <si>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</si>
  <si>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</si>
  <si>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</si>
  <si>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</si>
  <si>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</si>
  <si>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</si>
  <si>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</si>
  <si>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</si>
  <si>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</si>
  <si>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</si>
  <si>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</si>
  <si>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</si>
  <si>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</si>
  <si>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</si>
  <si>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</si>
  <si>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</si>
  <si>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</si>
  <si>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</si>
  <si>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</si>
  <si>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</si>
  <si>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</si>
  <si>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</si>
  <si>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</si>
  <si>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</si>
  <si>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</si>
  <si>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</si>
  <si>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</si>
  <si>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</si>
  <si>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</si>
  <si>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</si>
  <si>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</si>
  <si>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</si>
  <si>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</si>
  <si>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</si>
  <si>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</si>
  <si>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</si>
  <si>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</si>
  <si>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</si>
  <si>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</si>
  <si>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</si>
  <si>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</si>
  <si>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</si>
  <si>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</si>
  <si>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</si>
  <si>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</si>
  <si>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</si>
  <si>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</si>
  <si>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</si>
  <si>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</si>
  <si>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</si>
  <si>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</si>
  <si>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</si>
  <si>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</si>
  <si>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</si>
  <si>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</si>
  <si>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</si>
  <si>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</si>
  <si>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</si>
  <si>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</si>
  <si>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</si>
  <si>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</si>
  <si>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</si>
  <si>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</si>
  <si>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</si>
  <si>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</si>
  <si>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</si>
  <si>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</si>
  <si>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</si>
  <si>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</si>
  <si>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</si>
  <si>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</si>
  <si>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</si>
  <si>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</si>
  <si>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</si>
  <si>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</si>
  <si>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</si>
  <si>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</si>
  <si>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</si>
  <si>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</si>
  <si>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</si>
  <si>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</si>
  <si>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</si>
  <si>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</si>
  <si>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</si>
  <si>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</si>
  <si>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</si>
  <si>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</si>
  <si>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</si>
  <si>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</si>
  <si>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</si>
  <si>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</si>
  <si>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</si>
  <si>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</si>
  <si>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</si>
  <si>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</si>
  <si>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</si>
  <si>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</si>
  <si>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</si>
  <si>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</si>
  <si>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</si>
  <si>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</si>
  <si>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</si>
  <si>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</si>
  <si>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</si>
  <si>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</si>
  <si>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</si>
  <si>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</si>
  <si>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</si>
  <si>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</si>
  <si>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</si>
  <si>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</si>
  <si>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</si>
  <si>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</si>
  <si>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</si>
  <si>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</si>
  <si>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</si>
  <si>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</si>
  <si>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</si>
  <si>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</si>
  <si>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</si>
  <si>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</si>
  <si>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</si>
  <si>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</si>
  <si>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</si>
  <si>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</si>
  <si>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</si>
  <si>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</si>
  <si>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</si>
  <si>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</si>
  <si>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</si>
  <si>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</si>
  <si>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</si>
  <si>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</si>
  <si>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</si>
  <si>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</si>
  <si>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</si>
  <si>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</si>
  <si>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</si>
  <si>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</si>
  <si>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</si>
  <si>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</si>
  <si>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</si>
  <si>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</si>
  <si>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</si>
  <si>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</si>
  <si>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</si>
  <si>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</si>
  <si>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</si>
  <si>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</si>
  <si>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</si>
  <si>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</si>
  <si>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</si>
  <si>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</si>
  <si>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</si>
  <si>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</si>
  <si>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</si>
  <si>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</si>
  <si>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</si>
  <si>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</si>
  <si>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</si>
  <si>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</si>
  <si>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</si>
  <si>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</si>
  <si>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</si>
  <si>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</si>
  <si>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</si>
  <si>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</si>
  <si>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</si>
  <si>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</si>
  <si>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</si>
  <si>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</si>
  <si>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</si>
  <si>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</si>
  <si>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</si>
  <si>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</si>
  <si>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</si>
  <si>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</si>
  <si>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</si>
  <si>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</si>
  <si>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</si>
  <si>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</si>
  <si>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</si>
  <si>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</si>
  <si>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</si>
  <si>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</si>
  <si>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</si>
  <si>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</si>
  <si>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</si>
  <si>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</si>
  <si>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</si>
  <si>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</si>
  <si>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</si>
  <si>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</si>
  <si>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</si>
  <si>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</si>
  <si>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</si>
  <si>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</si>
  <si>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</si>
  <si>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</si>
  <si>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</si>
  <si>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</si>
  <si>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</si>
  <si>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</si>
  <si>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</si>
  <si>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</si>
  <si>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</si>
  <si>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</si>
  <si>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</si>
  <si>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</si>
  <si>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</si>
  <si>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</si>
  <si>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</si>
  <si>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</si>
  <si>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</si>
  <si>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</si>
  <si>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</si>
  <si>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</si>
  <si>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</si>
  <si>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</si>
  <si>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</si>
  <si>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</si>
  <si>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</si>
  <si>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</si>
  <si>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</si>
  <si>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</si>
  <si>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</si>
  <si>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</si>
  <si>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</si>
  <si>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</si>
  <si>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</si>
  <si>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</si>
  <si>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</si>
  <si>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</si>
  <si>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</si>
  <si>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</si>
  <si>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</si>
  <si>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</si>
  <si>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</si>
  <si>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</si>
  <si>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</si>
  <si>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</si>
  <si>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</si>
  <si>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</si>
  <si>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</si>
  <si>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</si>
  <si>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</si>
  <si>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</si>
  <si>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</si>
  <si>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</si>
  <si>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</si>
  <si>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</si>
  <si>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</si>
  <si>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</si>
  <si>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</si>
  <si>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</si>
  <si>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</si>
  <si>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</si>
  <si>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</si>
  <si>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</si>
  <si>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</si>
  <si>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</si>
  <si>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</si>
  <si>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</si>
  <si>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</si>
  <si>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</si>
  <si>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</si>
  <si>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</si>
  <si>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</si>
  <si>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</si>
  <si>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</si>
  <si>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</si>
  <si>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</si>
  <si>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</si>
  <si>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</si>
  <si>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</si>
  <si>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</si>
  <si>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</si>
  <si>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</si>
  <si>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</si>
  <si>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</si>
  <si>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</si>
  <si>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</si>
  <si>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</si>
  <si>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</si>
  <si>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</si>
  <si>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</si>
  <si>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</si>
  <si>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</si>
  <si>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</si>
  <si>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</si>
  <si>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</si>
  <si>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</si>
  <si>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</si>
  <si>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</si>
  <si>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</si>
  <si>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</si>
  <si>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</si>
  <si>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</si>
  <si>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</si>
  <si>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</si>
  <si>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</si>
  <si>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</si>
  <si>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</si>
  <si>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</si>
  <si>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</si>
  <si>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</si>
  <si>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</si>
  <si>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</si>
  <si>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</si>
  <si>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</si>
  <si>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</si>
  <si>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</si>
  <si>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</si>
  <si>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</si>
  <si>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</si>
  <si>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</si>
  <si>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</si>
  <si>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</si>
  <si>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</si>
  <si>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</si>
  <si>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</si>
  <si>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</si>
  <si>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</si>
  <si>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</si>
  <si>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</si>
  <si>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</si>
  <si>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</si>
  <si>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</si>
  <si>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</si>
  <si>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</si>
  <si>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</si>
  <si>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</si>
  <si>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</si>
  <si>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</si>
  <si>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</si>
  <si>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</si>
  <si>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</si>
  <si>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</si>
  <si>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</si>
  <si>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</si>
  <si>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</si>
  <si>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</si>
  <si>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</si>
  <si>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</si>
  <si>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</si>
  <si>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</si>
  <si>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</si>
  <si>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</si>
  <si>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</si>
  <si>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</si>
  <si>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</si>
  <si>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</si>
  <si>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</si>
  <si>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</si>
  <si>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</si>
  <si>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</si>
  <si>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</si>
  <si>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</si>
  <si>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</si>
  <si>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</si>
  <si>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</si>
  <si>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</si>
  <si>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</si>
  <si>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</si>
  <si>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</si>
  <si>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</si>
  <si>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</si>
  <si>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</si>
  <si>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</si>
  <si>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</si>
  <si>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</si>
  <si>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</si>
  <si>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</si>
  <si>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</si>
  <si>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</si>
  <si>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</si>
  <si>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</si>
  <si>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</si>
  <si>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</si>
  <si>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</si>
  <si>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</si>
  <si>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</si>
  <si>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</si>
  <si>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</si>
  <si>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</si>
  <si>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</si>
  <si>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</si>
  <si>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</si>
  <si>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</si>
  <si>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</si>
  <si>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</si>
  <si>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</si>
  <si>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</si>
  <si>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</si>
  <si>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</si>
  <si>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</si>
  <si>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</si>
  <si>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</si>
  <si>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</si>
  <si>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</si>
  <si>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</si>
  <si>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</si>
  <si>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</si>
  <si>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</si>
  <si>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</si>
  <si>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</si>
  <si>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</si>
  <si>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</si>
  <si>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</si>
  <si>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</si>
  <si>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</si>
  <si>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</si>
  <si>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</si>
  <si>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</si>
  <si>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</si>
  <si>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</si>
  <si>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</si>
  <si>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</si>
  <si>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</si>
  <si>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</si>
  <si>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</si>
  <si>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</si>
  <si>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</si>
  <si>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</si>
  <si>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</si>
  <si>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</si>
  <si>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</si>
  <si>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</si>
  <si>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</si>
  <si>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</si>
  <si>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</si>
  <si>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</si>
  <si>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</si>
  <si>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</si>
  <si>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</si>
  <si>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</si>
  <si>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</si>
  <si>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</si>
  <si>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</si>
  <si>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</si>
  <si>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</si>
  <si>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</si>
  <si>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</si>
  <si>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</si>
  <si>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</si>
  <si>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</si>
  <si>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</si>
  <si>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</si>
  <si>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</si>
  <si>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</si>
  <si>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</si>
  <si>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</si>
  <si>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</si>
  <si>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</si>
  <si>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</si>
  <si>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</si>
  <si>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</si>
  <si>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</si>
  <si>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</si>
  <si>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</si>
  <si>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</si>
  <si>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</si>
  <si>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</si>
  <si>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</si>
  <si>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</si>
  <si>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</si>
  <si>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</si>
  <si>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</si>
  <si>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</si>
  <si>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</si>
  <si>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</si>
  <si>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</si>
  <si>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</si>
  <si>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</si>
  <si>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</si>
  <si>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</si>
  <si>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</si>
  <si>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</si>
  <si>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</si>
  <si>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</si>
  <si>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</si>
  <si>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</si>
  <si>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</si>
  <si>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</si>
  <si>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</si>
  <si>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</si>
  <si>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</si>
  <si>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</si>
  <si>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</si>
  <si>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</si>
  <si>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</si>
  <si>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</si>
  <si>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</si>
  <si>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</si>
  <si>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</si>
  <si>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</si>
  <si>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</si>
  <si>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</si>
  <si>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</si>
  <si>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</si>
  <si>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</si>
  <si>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</si>
  <si>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</si>
  <si>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</si>
  <si>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</si>
  <si>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</si>
  <si>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</si>
  <si>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</si>
  <si>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</si>
  <si>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</si>
  <si>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</si>
  <si>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</si>
  <si>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</si>
  <si>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</si>
  <si>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</si>
  <si>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</si>
  <si>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</si>
  <si>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</si>
  <si>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</si>
  <si>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</si>
  <si>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</si>
  <si>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</si>
  <si>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</si>
  <si>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</si>
  <si>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</si>
  <si>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</si>
  <si>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</si>
  <si>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</si>
  <si>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</si>
  <si>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</si>
  <si>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</si>
  <si>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</si>
  <si>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</si>
  <si>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</si>
  <si>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</si>
  <si>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</si>
  <si>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</si>
  <si>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</si>
  <si>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</si>
  <si>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</si>
  <si>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</si>
  <si>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</si>
  <si>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</si>
  <si>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</si>
  <si>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</si>
  <si>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</si>
  <si>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</si>
  <si>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</si>
  <si>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</si>
  <si>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</si>
  <si>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</si>
  <si>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</si>
  <si>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</si>
  <si>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</si>
  <si>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</si>
  <si>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</si>
  <si>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</si>
  <si>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</si>
  <si>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</si>
  <si>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</si>
  <si>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</si>
  <si>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</si>
  <si>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</si>
  <si>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</si>
  <si>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</si>
  <si>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</si>
  <si>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</si>
  <si>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</si>
  <si>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</si>
  <si>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</si>
  <si>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</si>
  <si>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</si>
  <si>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</si>
  <si>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</si>
  <si>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</si>
  <si>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</si>
  <si>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</si>
  <si>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</si>
  <si>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</si>
  <si>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</si>
  <si>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</si>
  <si>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</si>
  <si>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</si>
  <si>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</si>
  <si>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</si>
  <si>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</si>
  <si>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</si>
  <si>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</si>
  <si>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</si>
  <si>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</si>
  <si>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</si>
  <si>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</si>
  <si>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</si>
  <si>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</si>
  <si>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</si>
  <si>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</si>
  <si>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</si>
  <si>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</si>
  <si>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</si>
  <si>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</si>
  <si>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</si>
  <si>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</si>
  <si>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</si>
  <si>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</si>
  <si>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</si>
  <si>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</si>
  <si>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</si>
  <si>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</si>
  <si>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</si>
  <si>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</si>
  <si>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</si>
  <si>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</si>
  <si>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</si>
  <si>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</si>
  <si>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</si>
  <si>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</si>
  <si>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</si>
  <si>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</si>
  <si>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</si>
  <si>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</si>
  <si>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</si>
  <si>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</si>
  <si>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</si>
  <si>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</si>
  <si>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</si>
  <si>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</si>
  <si>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</si>
  <si>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</si>
  <si>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</si>
  <si>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</si>
  <si>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</si>
  <si>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</si>
  <si>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</si>
  <si>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</si>
  <si>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</si>
  <si>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</si>
  <si>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</si>
  <si>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</si>
  <si>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</si>
  <si>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</si>
  <si>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</si>
  <si>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</si>
  <si>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</si>
  <si>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</si>
  <si>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</si>
  <si>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</si>
  <si>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</si>
  <si>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</si>
  <si>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</si>
  <si>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</si>
  <si>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</si>
  <si>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</si>
  <si>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</si>
  <si>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</si>
  <si>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</si>
  <si>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</si>
  <si>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</si>
  <si>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</si>
  <si>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</si>
  <si>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</si>
  <si>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</si>
  <si>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</si>
  <si>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</si>
  <si>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</si>
  <si>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</si>
  <si>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</si>
  <si>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</si>
  <si>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</si>
  <si>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</si>
  <si>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</si>
  <si>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</si>
  <si>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</si>
  <si>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</si>
  <si>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</si>
  <si>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</si>
  <si>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</si>
  <si>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</si>
  <si>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</si>
  <si>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</si>
  <si>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</si>
  <si>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</si>
  <si>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</si>
  <si>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</si>
  <si>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</si>
  <si>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</si>
  <si>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</si>
  <si>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</si>
  <si>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</si>
  <si>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</si>
  <si>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</si>
  <si>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</si>
  <si>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</si>
  <si>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</si>
  <si>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</si>
  <si>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</si>
  <si>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</si>
  <si>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</si>
  <si>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</si>
  <si>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</si>
  <si>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</si>
  <si>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</si>
  <si>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</si>
  <si>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</si>
  <si>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</si>
  <si>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</si>
  <si>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</si>
  <si>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</si>
  <si>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</si>
  <si>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</si>
  <si>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</si>
  <si>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</si>
  <si>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</si>
  <si>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</si>
  <si>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</si>
  <si>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</si>
  <si>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</si>
  <si>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</si>
  <si>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</si>
  <si>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</si>
  <si>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</si>
  <si>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</si>
  <si>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</si>
  <si>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</si>
  <si>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</si>
  <si>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</si>
  <si>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</si>
  <si>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</si>
  <si>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</si>
  <si>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</si>
  <si>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</si>
  <si>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</si>
  <si>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</si>
  <si>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</si>
  <si>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</si>
  <si>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</si>
  <si>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</si>
  <si>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</si>
  <si>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</si>
  <si>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</si>
  <si>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</si>
  <si>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</si>
  <si>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</si>
  <si>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</si>
  <si>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</si>
  <si>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</si>
  <si>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</si>
  <si>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</si>
  <si>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</si>
  <si>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</si>
  <si>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</si>
  <si>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</si>
  <si>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</si>
  <si>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</si>
  <si>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</si>
  <si>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</si>
  <si>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</si>
  <si>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</si>
  <si>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</si>
  <si>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</si>
  <si>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</si>
  <si>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</si>
  <si>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</si>
  <si>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</si>
  <si>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</si>
  <si>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</si>
  <si>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</si>
  <si>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</si>
  <si>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</si>
  <si>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</si>
  <si>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</si>
  <si>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</si>
  <si>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</si>
  <si>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</si>
  <si>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</si>
  <si>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</si>
  <si>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</si>
  <si>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</si>
  <si>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</si>
  <si>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</si>
  <si>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</si>
  <si>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</si>
  <si>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</si>
  <si>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</si>
  <si>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</si>
  <si>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</si>
  <si>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</si>
  <si>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</si>
  <si>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</si>
  <si>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</si>
  <si>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</si>
  <si>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</si>
  <si>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</si>
  <si>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</si>
  <si>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</si>
  <si>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</si>
  <si>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</si>
  <si>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</si>
  <si>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</si>
  <si>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</si>
  <si>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</si>
  <si>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</si>
  <si>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</si>
  <si>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</si>
  <si>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</si>
  <si>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</si>
  <si>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</si>
  <si>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</si>
  <si>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</si>
  <si>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</si>
  <si>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</si>
  <si>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</si>
  <si>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</si>
  <si>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</si>
  <si>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</si>
  <si>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</si>
  <si>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</si>
  <si>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</si>
  <si>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</si>
  <si>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</si>
  <si>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</si>
  <si>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</si>
  <si>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</si>
  <si>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</si>
  <si>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</si>
  <si>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</si>
  <si>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</si>
  <si>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</si>
  <si>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</si>
  <si>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</si>
  <si>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</si>
  <si>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</si>
  <si>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</si>
  <si>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</si>
  <si>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</si>
  <si>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</si>
  <si>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</si>
  <si>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</si>
  <si>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</si>
  <si>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</si>
  <si>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</si>
  <si>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</si>
  <si>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</si>
  <si>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</si>
  <si>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</si>
  <si>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</si>
  <si>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</si>
  <si>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</si>
  <si>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</si>
  <si>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</si>
  <si>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</si>
  <si>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</si>
  <si>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</si>
  <si>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</si>
  <si>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</si>
  <si>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</si>
  <si>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</si>
  <si>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</si>
  <si>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</si>
  <si>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</si>
  <si>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</si>
  <si>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</si>
  <si>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</si>
  <si>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</si>
  <si>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</si>
  <si>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</si>
  <si>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</si>
  <si>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</si>
  <si>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</si>
  <si>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</si>
  <si>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</si>
  <si>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</si>
  <si>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</si>
  <si>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</si>
  <si>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</si>
  <si>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</si>
  <si>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</si>
  <si>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</si>
  <si>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</si>
  <si>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</si>
  <si>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</si>
  <si>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</si>
  <si>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</si>
  <si>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</si>
  <si>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</si>
  <si>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</si>
  <si>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</si>
  <si>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</si>
  <si>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</si>
  <si>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</si>
  <si>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</si>
  <si>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</si>
  <si>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</si>
  <si>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</si>
  <si>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</si>
  <si>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</si>
  <si>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</si>
  <si>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</si>
  <si>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</si>
  <si>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</si>
  <si>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</si>
  <si>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</si>
  <si>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</si>
  <si>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</si>
  <si>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</si>
  <si>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</si>
  <si>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</si>
  <si>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</si>
  <si>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</si>
  <si>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</si>
  <si>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</si>
  <si>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</si>
  <si>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</si>
  <si>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</si>
  <si>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</si>
  <si>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</si>
  <si>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</si>
  <si>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</si>
  <si>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</si>
  <si>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</si>
  <si>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</si>
  <si>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</si>
  <si>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</si>
  <si>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</si>
  <si>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</si>
  <si>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</si>
  <si>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</si>
  <si>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</si>
  <si>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</si>
  <si>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</si>
  <si>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</si>
  <si>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</si>
  <si>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</si>
  <si>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</si>
  <si>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</si>
  <si>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</si>
  <si>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</si>
  <si>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</si>
  <si>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</si>
  <si>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</si>
  <si>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</si>
  <si>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</si>
  <si>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</si>
  <si>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</si>
  <si>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</si>
  <si>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</si>
  <si>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</si>
  <si>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</si>
  <si>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</si>
  <si>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</si>
  <si>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</si>
  <si>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</si>
  <si>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</si>
  <si>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</si>
  <si>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</si>
  <si>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</si>
  <si>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</si>
  <si>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</si>
  <si>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</si>
  <si>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</si>
  <si>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</si>
  <si>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</si>
  <si>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</si>
  <si>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</si>
  <si>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</si>
  <si>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</si>
  <si>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</si>
  <si>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</si>
  <si>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</si>
  <si>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</si>
  <si>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</si>
  <si>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</si>
  <si>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</si>
  <si>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</si>
  <si>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</si>
  <si>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</si>
  <si>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</si>
  <si>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</si>
  <si>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</si>
  <si>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</si>
  <si>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</si>
  <si>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</si>
  <si>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</si>
  <si>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</si>
  <si>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</si>
  <si>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</si>
  <si>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</si>
  <si>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</si>
  <si>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</si>
  <si>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</si>
  <si>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</si>
  <si>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</si>
  <si>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</si>
  <si>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</si>
  <si>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</si>
  <si>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</si>
  <si>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</si>
  <si>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</si>
  <si>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</si>
  <si>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</si>
  <si>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</si>
  <si>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</si>
  <si>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</si>
  <si>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</si>
  <si>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</si>
  <si>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</si>
  <si>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</si>
  <si>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</si>
  <si>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</si>
  <si>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</si>
  <si>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</si>
  <si>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</si>
  <si>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</si>
  <si>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</si>
  <si>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</si>
  <si>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</si>
  <si>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</si>
  <si>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</si>
  <si>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</si>
  <si>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</si>
  <si>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</si>
  <si>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</si>
  <si>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</si>
  <si>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</si>
  <si>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</si>
  <si>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</si>
  <si>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</si>
  <si>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</si>
  <si>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</si>
  <si>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</si>
  <si>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</si>
  <si>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</si>
  <si>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</si>
  <si>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</si>
  <si>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</si>
  <si>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</si>
  <si>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</si>
  <si>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</si>
  <si>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</si>
  <si>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</si>
  <si>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</si>
  <si>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</si>
  <si>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</si>
  <si>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</si>
  <si>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</si>
  <si>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</si>
  <si>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</si>
  <si>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</si>
  <si>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</si>
  <si>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</si>
  <si>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</si>
  <si>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</si>
  <si>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</si>
  <si>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</si>
  <si>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</si>
  <si>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</si>
  <si>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</si>
  <si>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</si>
  <si>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</si>
  <si>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</si>
  <si>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</si>
  <si>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</si>
  <si>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</si>
  <si>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</si>
  <si>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</si>
  <si>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</si>
  <si>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</si>
  <si>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</si>
  <si>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</si>
  <si>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</si>
  <si>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</si>
  <si>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</si>
  <si>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</si>
  <si>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</si>
  <si>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</si>
  <si>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</si>
  <si>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</si>
  <si>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</si>
  <si>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</si>
  <si>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</si>
  <si>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</si>
  <si>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</si>
  <si>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</si>
  <si>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</si>
  <si>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</si>
  <si>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</si>
  <si>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</si>
  <si>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</si>
  <si>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</si>
  <si>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</si>
  <si>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</si>
  <si>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</si>
  <si>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</si>
  <si>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</si>
  <si>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</si>
  <si>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</si>
  <si>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</si>
  <si>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</si>
  <si>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</si>
  <si>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</si>
  <si>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</si>
  <si>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</si>
  <si>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</si>
  <si>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</si>
  <si>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</si>
  <si>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</si>
  <si>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</si>
  <si>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</si>
  <si>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</si>
  <si>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</si>
  <si>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</si>
  <si>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</si>
  <si>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</si>
  <si>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</si>
  <si>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</si>
  <si>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</si>
  <si>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</si>
  <si>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</si>
  <si>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</si>
  <si>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</si>
  <si>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</si>
  <si>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</si>
  <si>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</si>
  <si>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</si>
  <si>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</si>
  <si>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</si>
  <si>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</si>
  <si>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</si>
  <si>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</si>
  <si>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</si>
  <si>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</si>
  <si>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</si>
  <si>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</si>
  <si>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</si>
  <si>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</si>
  <si>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</si>
  <si>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</si>
  <si>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</si>
  <si>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</si>
  <si>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</si>
  <si>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</si>
  <si>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</si>
  <si>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</si>
  <si>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</si>
  <si>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</si>
  <si>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</si>
  <si>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</si>
  <si>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</si>
  <si>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</si>
  <si>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</si>
  <si>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</si>
  <si>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</si>
  <si>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</si>
  <si>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</si>
  <si>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</si>
  <si>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</si>
  <si>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</si>
  <si>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</si>
  <si>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</si>
  <si>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</si>
  <si>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</si>
  <si>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</si>
  <si>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</si>
  <si>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</si>
  <si>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</si>
  <si>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</si>
  <si>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</si>
  <si>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</si>
  <si>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</si>
  <si>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</si>
  <si>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</si>
  <si>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</si>
  <si>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</si>
  <si>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</si>
  <si>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</si>
  <si>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</si>
  <si>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</si>
  <si>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</si>
  <si>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</si>
  <si>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</si>
  <si>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</si>
  <si>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</si>
  <si>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</si>
  <si>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</si>
  <si>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</si>
  <si>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</si>
  <si>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</si>
  <si>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</si>
  <si>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</si>
  <si>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</si>
  <si>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</si>
  <si>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</si>
  <si>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</si>
  <si>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</si>
  <si>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</si>
  <si>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</si>
  <si>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</si>
  <si>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</si>
  <si>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</si>
  <si>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</si>
  <si>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</si>
  <si>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</si>
  <si>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</si>
  <si>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</si>
  <si>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</si>
  <si>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</si>
  <si>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</si>
  <si>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</si>
  <si>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</si>
  <si>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</si>
  <si>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</si>
  <si>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</si>
  <si>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</si>
  <si>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</si>
  <si>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</si>
  <si>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</si>
  <si>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</si>
  <si>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</si>
  <si>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</si>
  <si>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</si>
  <si>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</si>
  <si>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</si>
  <si>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</si>
  <si>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</si>
  <si>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</si>
  <si>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</si>
  <si>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</si>
  <si>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</si>
  <si>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</si>
  <si>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</si>
  <si>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</si>
  <si>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</si>
  <si>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</si>
  <si>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</si>
  <si>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</si>
  <si>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</si>
  <si>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</si>
  <si>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</si>
  <si>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</si>
  <si>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</si>
  <si>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</si>
  <si>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</si>
  <si>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</si>
  <si>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</si>
  <si>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</si>
  <si>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</si>
  <si>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</si>
  <si>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</si>
  <si>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</si>
  <si>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</si>
  <si>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</si>
  <si>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</si>
  <si>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</si>
  <si>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</si>
  <si>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</si>
  <si>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</si>
  <si>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</si>
  <si>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</si>
  <si>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</si>
  <si>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</si>
  <si>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</si>
  <si>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</si>
  <si>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</si>
  <si>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</si>
  <si>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</si>
  <si>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</si>
  <si>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</si>
  <si>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</si>
  <si>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</si>
  <si>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</si>
  <si>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</si>
  <si>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</si>
  <si>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</si>
  <si>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</si>
  <si>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</si>
  <si>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</si>
  <si>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</si>
  <si>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</si>
  <si>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</si>
  <si>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</si>
  <si>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</si>
  <si>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</si>
  <si>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</si>
  <si>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</si>
  <si>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</si>
  <si>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</si>
  <si>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</si>
  <si>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</si>
  <si>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</si>
  <si>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</si>
  <si>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</si>
  <si>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</si>
  <si>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</si>
  <si>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</si>
  <si>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</si>
  <si>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</si>
  <si>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</si>
  <si>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</si>
  <si>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</si>
  <si>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</si>
  <si>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</si>
  <si>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</si>
  <si>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</si>
  <si>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</si>
  <si>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</si>
  <si>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</si>
  <si>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</si>
  <si>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</si>
  <si>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</si>
  <si>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</si>
  <si>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</si>
  <si>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</si>
  <si>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</si>
  <si>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</si>
  <si>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</si>
  <si>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</si>
  <si>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</si>
  <si>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</si>
  <si>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</si>
  <si>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</si>
  <si>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</si>
  <si>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</si>
  <si>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</si>
  <si>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</si>
  <si>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</si>
  <si>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</si>
  <si>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</si>
  <si>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</si>
  <si>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</si>
  <si>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</si>
  <si>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</si>
  <si>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</si>
  <si>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</si>
  <si>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</si>
  <si>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</si>
  <si>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</si>
  <si>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</si>
  <si>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</si>
  <si>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</si>
  <si>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</si>
  <si>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</si>
  <si>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</si>
  <si>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</si>
  <si>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</si>
  <si>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</si>
  <si>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</si>
  <si>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</si>
  <si>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</si>
  <si>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</si>
  <si>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</si>
  <si>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</si>
  <si>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</si>
  <si>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</si>
  <si>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</si>
  <si>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</si>
  <si>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</si>
  <si>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</si>
  <si>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</si>
  <si>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</si>
  <si>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</si>
  <si>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</si>
  <si>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</si>
  <si>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</si>
  <si>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</si>
  <si>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</si>
  <si>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</si>
  <si>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</si>
  <si>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</si>
  <si>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</si>
  <si>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</si>
  <si>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</si>
  <si>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</si>
  <si>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</si>
  <si>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</si>
  <si>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</si>
  <si>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</si>
  <si>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</si>
  <si>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</si>
  <si>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</si>
  <si>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</si>
  <si>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</si>
  <si>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</si>
  <si>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</si>
  <si>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</si>
  <si>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</si>
  <si>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</si>
  <si>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</si>
  <si>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</si>
  <si>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</si>
  <si>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</si>
  <si>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</si>
  <si>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</si>
  <si>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</si>
  <si>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</si>
  <si>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</si>
  <si>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</si>
  <si>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</si>
  <si>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</si>
  <si>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</si>
  <si>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</si>
  <si>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</si>
  <si>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</si>
  <si>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</si>
  <si>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</si>
  <si>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</si>
  <si>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</si>
  <si>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</si>
  <si>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</si>
  <si>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</si>
  <si>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</si>
  <si>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</si>
  <si>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</si>
  <si>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</si>
  <si>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</si>
  <si>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</si>
  <si>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</si>
  <si>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</si>
  <si>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</si>
  <si>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</si>
  <si>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</si>
  <si>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</si>
  <si>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</si>
  <si>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</si>
  <si>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</si>
  <si>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</si>
  <si>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</si>
  <si>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</si>
  <si>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</si>
  <si>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</si>
  <si>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</si>
  <si>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</si>
  <si>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</si>
  <si>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</si>
  <si>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</si>
  <si>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</si>
  <si>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</si>
  <si>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</si>
  <si>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</si>
  <si>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</si>
  <si>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</si>
  <si>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</si>
  <si>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</si>
  <si>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</si>
  <si>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</si>
  <si>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</si>
  <si>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</si>
  <si>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</si>
  <si>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</si>
  <si>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</si>
  <si>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</si>
  <si>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</si>
  <si>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</si>
  <si>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</si>
  <si>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</si>
  <si>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</si>
  <si>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</si>
  <si>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</si>
  <si>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</si>
  <si>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</si>
  <si>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</si>
  <si>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</si>
  <si>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</si>
  <si>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</si>
  <si>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</si>
  <si>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</si>
  <si>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</si>
  <si>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</si>
  <si>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</si>
  <si>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</si>
  <si>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</si>
  <si>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</si>
  <si>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</si>
  <si>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</si>
  <si>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</si>
  <si>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</si>
  <si>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</si>
  <si>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</si>
  <si>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</si>
  <si>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</si>
  <si>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</si>
  <si>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</si>
  <si>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</si>
  <si>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</si>
  <si>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</si>
  <si>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</si>
  <si>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</si>
  <si>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</si>
  <si>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</si>
  <si>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</si>
  <si>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</si>
  <si>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</si>
  <si>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</si>
  <si>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</si>
  <si>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</si>
  <si>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</si>
  <si>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</si>
  <si>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</si>
  <si>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</si>
  <si>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</si>
  <si>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</si>
  <si>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</si>
  <si>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</si>
  <si>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</si>
  <si>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</si>
  <si>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</si>
  <si>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</si>
  <si>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</si>
  <si>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</si>
  <si>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</si>
  <si>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</si>
  <si>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</si>
  <si>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</si>
  <si>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</si>
  <si>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</si>
  <si>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</si>
  <si>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</si>
  <si>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</si>
  <si>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</si>
  <si>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</si>
  <si>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</si>
  <si>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</si>
  <si>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</si>
  <si>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</si>
  <si>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</si>
  <si>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</si>
  <si>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</si>
  <si>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</si>
  <si>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</si>
  <si>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</si>
  <si>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</si>
  <si>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</si>
  <si>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</si>
  <si>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</si>
  <si>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</si>
  <si>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</si>
  <si>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</si>
  <si>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</si>
  <si>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</si>
  <si>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</si>
  <si>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</si>
  <si>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</si>
  <si>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</si>
  <si>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</si>
  <si>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</si>
  <si>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</si>
  <si>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</si>
  <si>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</si>
  <si>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</si>
  <si>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</si>
  <si>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</si>
  <si>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</si>
  <si>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</si>
  <si>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</si>
  <si>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</si>
  <si>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</si>
  <si>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</si>
  <si>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</si>
  <si>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</si>
  <si>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</si>
  <si>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</si>
  <si>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</si>
  <si>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</si>
  <si>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</si>
  <si>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</si>
  <si>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</si>
  <si>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</si>
  <si>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</si>
  <si>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</si>
  <si>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</si>
  <si>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</si>
  <si>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</si>
  <si>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</si>
  <si>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</si>
  <si>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</si>
  <si>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</si>
  <si>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</si>
  <si>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</si>
  <si>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</si>
  <si>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</si>
  <si>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</si>
  <si>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</si>
  <si>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</si>
  <si>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</si>
  <si>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</si>
  <si>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</si>
  <si>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</si>
  <si>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</si>
  <si>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</si>
  <si>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</si>
  <si>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</si>
  <si>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</si>
  <si>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</si>
  <si>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</si>
  <si>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</si>
  <si>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</si>
  <si>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</si>
  <si>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</si>
  <si>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</si>
  <si>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</si>
  <si>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</si>
  <si>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</si>
  <si>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</si>
  <si>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</si>
  <si>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</si>
  <si>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</si>
  <si>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</si>
  <si>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</si>
  <si>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</si>
  <si>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</si>
  <si>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</si>
  <si>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</si>
  <si>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</si>
  <si>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</si>
  <si>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</si>
  <si>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</si>
  <si>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</si>
  <si>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</si>
  <si>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</si>
  <si>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</si>
  <si>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</si>
  <si>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</si>
  <si>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</si>
  <si>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</si>
  <si>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</si>
  <si>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</si>
  <si>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</si>
  <si>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</si>
  <si>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</si>
  <si>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</si>
  <si>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</si>
  <si>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</si>
  <si>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</si>
  <si>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</si>
  <si>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</si>
  <si>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</si>
  <si>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</si>
  <si>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</si>
  <si>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</si>
  <si>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</si>
  <si>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</si>
  <si>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</si>
  <si>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</si>
  <si>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</si>
  <si>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</si>
  <si>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</si>
  <si>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</si>
  <si>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</si>
  <si>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</si>
  <si>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</si>
  <si>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</si>
  <si>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</si>
  <si>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</si>
  <si>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</si>
  <si>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</si>
  <si>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</si>
  <si>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</si>
  <si>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</si>
  <si>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</si>
  <si>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</si>
  <si>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</si>
  <si>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</si>
  <si>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</si>
  <si>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</si>
  <si>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</si>
  <si>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</si>
  <si>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</si>
  <si>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</si>
  <si>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</si>
  <si>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</si>
  <si>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</si>
  <si>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</si>
  <si>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</si>
  <si>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</si>
  <si>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</si>
  <si>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</si>
  <si>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</si>
  <si>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</si>
  <si>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</si>
  <si>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</si>
  <si>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</si>
  <si>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</si>
  <si>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</si>
  <si>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</si>
  <si>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</si>
  <si>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</si>
  <si>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</si>
  <si>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</si>
  <si>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</si>
  <si>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</si>
  <si>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</si>
  <si>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</si>
  <si>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</si>
  <si>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</si>
  <si>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</si>
  <si>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</si>
  <si>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</si>
  <si>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</si>
  <si>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</si>
  <si>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</si>
  <si>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</si>
  <si>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</si>
  <si>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</si>
  <si>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</si>
  <si>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</si>
  <si>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</si>
  <si>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</si>
  <si>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</si>
  <si>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</si>
  <si>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</si>
  <si>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</si>
  <si>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</si>
  <si>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</si>
  <si>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</si>
  <si>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</si>
  <si>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</si>
  <si>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</si>
  <si>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</si>
  <si>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</si>
  <si>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</si>
  <si>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</si>
  <si>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</si>
  <si>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</si>
  <si>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</si>
  <si>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</si>
  <si>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</si>
  <si>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</si>
  <si>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</si>
  <si>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</si>
  <si>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</si>
  <si>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</si>
  <si>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</si>
  <si>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</si>
  <si>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</si>
  <si>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</si>
  <si>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</si>
  <si>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</si>
  <si>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</si>
  <si>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</si>
  <si>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</si>
  <si>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</si>
  <si>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</si>
  <si>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</si>
  <si>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</si>
  <si>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</si>
  <si>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</si>
  <si>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</si>
  <si>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</si>
  <si>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</si>
  <si>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</si>
  <si>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</si>
  <si>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</si>
  <si>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</si>
  <si>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</si>
  <si>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</si>
  <si>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</si>
  <si>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</si>
  <si>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</si>
  <si>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</si>
  <si>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</si>
  <si>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</si>
  <si>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</si>
  <si>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</si>
  <si>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</si>
  <si>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</si>
  <si>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</si>
  <si>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</si>
  <si>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</si>
  <si>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</si>
  <si>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</si>
  <si>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</si>
  <si>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</si>
  <si>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</si>
  <si>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</si>
  <si>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</si>
  <si>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</si>
  <si>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</si>
  <si>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</si>
  <si>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</si>
  <si>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</si>
  <si>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</si>
  <si>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</si>
  <si>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</si>
  <si>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</si>
  <si>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</si>
  <si>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</si>
  <si>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</si>
  <si>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</si>
  <si>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</si>
  <si>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</si>
  <si>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</si>
  <si>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</si>
  <si>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</si>
  <si>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</si>
  <si>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</si>
  <si>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</si>
  <si>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</si>
  <si>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</si>
  <si>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</si>
  <si>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</si>
  <si>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</si>
  <si>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</si>
  <si>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</si>
  <si>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</si>
  <si>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</si>
  <si>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</si>
  <si>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</si>
  <si>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</si>
  <si>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</si>
  <si>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</si>
  <si>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</si>
  <si>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</si>
  <si>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</si>
  <si>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</si>
  <si>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</si>
  <si>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</si>
  <si>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</si>
  <si>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</si>
  <si>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</si>
  <si>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</si>
  <si>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</si>
  <si>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</si>
  <si>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</si>
  <si>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</si>
  <si>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</si>
  <si>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</si>
  <si>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</si>
  <si>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</si>
  <si>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</si>
  <si>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</si>
  <si>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</si>
  <si>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</si>
  <si>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</si>
  <si>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</si>
  <si>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</si>
  <si>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</si>
  <si>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</si>
  <si>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</si>
  <si>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</si>
  <si>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</si>
  <si>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</si>
  <si>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</si>
  <si>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</si>
  <si>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</si>
  <si>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</si>
  <si>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</si>
  <si>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</si>
  <si>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</si>
  <si>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</si>
  <si>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</si>
  <si>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</si>
  <si>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</si>
  <si>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</si>
  <si>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</si>
  <si>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</si>
  <si>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</si>
  <si>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</si>
  <si>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</si>
  <si>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</si>
  <si>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</si>
  <si>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</si>
  <si>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</si>
  <si>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</si>
  <si>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</si>
  <si>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</si>
  <si>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</si>
  <si>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</si>
  <si>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</si>
  <si>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</si>
  <si>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</si>
  <si>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</si>
  <si>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</si>
  <si>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</si>
  <si>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</si>
  <si>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</si>
  <si>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</si>
  <si>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</si>
  <si>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</si>
  <si>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</si>
  <si>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</si>
  <si>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</si>
  <si>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</si>
  <si>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</si>
  <si>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</si>
  <si>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</si>
  <si>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</si>
  <si>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</si>
  <si>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</si>
  <si>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</si>
  <si>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</si>
  <si>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</si>
  <si>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</si>
  <si>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</si>
  <si>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</si>
  <si>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</si>
  <si>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</si>
  <si>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</si>
  <si>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</si>
  <si>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</si>
  <si>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</si>
  <si>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</si>
  <si>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</si>
  <si>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</si>
  <si>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</si>
  <si>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</si>
  <si>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</si>
  <si>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</si>
  <si>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</si>
  <si>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</si>
  <si>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</si>
  <si>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</si>
  <si>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</si>
  <si>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</si>
  <si>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</si>
  <si>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</si>
  <si>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</si>
  <si>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</si>
  <si>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</si>
  <si>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</si>
  <si>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</si>
  <si>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</si>
  <si>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</si>
  <si>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</si>
  <si>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</si>
  <si>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</si>
  <si>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</si>
  <si>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</si>
  <si>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</si>
  <si>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</si>
  <si>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</si>
  <si>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</si>
  <si>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</si>
  <si>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</si>
  <si>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</si>
  <si>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</si>
  <si>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</si>
  <si>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</si>
  <si>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</si>
  <si>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</si>
  <si>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</si>
  <si>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</si>
  <si>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</si>
  <si>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</si>
  <si>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</si>
  <si>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</si>
  <si>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</si>
  <si>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</si>
  <si>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</si>
  <si>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</si>
  <si>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</si>
  <si>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</si>
  <si>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</si>
  <si>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</si>
  <si>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</si>
  <si>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</si>
  <si>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</si>
  <si>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</si>
  <si>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</si>
  <si>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</si>
  <si>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</si>
  <si>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</si>
  <si>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</si>
  <si>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</si>
  <si>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</si>
  <si>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</si>
  <si>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</si>
  <si>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</si>
  <si>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</si>
  <si>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</si>
  <si>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</si>
  <si>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</si>
  <si>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</si>
  <si>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</si>
  <si>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</si>
  <si>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</si>
  <si>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</si>
  <si>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</si>
  <si>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</si>
  <si>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</si>
  <si>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</si>
  <si>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</si>
  <si>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</si>
  <si>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</si>
  <si>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</si>
  <si>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</si>
  <si>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</si>
  <si>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</si>
  <si>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</si>
  <si>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</si>
  <si>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</si>
  <si>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</si>
  <si>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</si>
  <si>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</si>
  <si>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</si>
  <si>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</si>
  <si>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</si>
  <si>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</si>
  <si>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</si>
  <si>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</si>
  <si>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</si>
  <si>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</si>
  <si>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</si>
  <si>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</si>
  <si>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</si>
  <si>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</si>
  <si>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</si>
  <si>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</si>
  <si>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</si>
  <si>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</si>
  <si>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</si>
  <si>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</si>
  <si>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</si>
  <si>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</si>
  <si>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</si>
  <si>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</si>
  <si>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</si>
  <si>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</si>
  <si>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</si>
  <si>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</si>
  <si>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</si>
  <si>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</si>
  <si>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</si>
  <si>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</si>
  <si>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</si>
  <si>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</si>
  <si>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</si>
  <si>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</si>
  <si>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</si>
  <si>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</si>
  <si>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</si>
  <si>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</si>
  <si>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</si>
  <si>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</si>
  <si>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</si>
  <si>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</si>
  <si>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</si>
  <si>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</si>
  <si>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</si>
  <si>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</si>
  <si>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</si>
  <si>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</si>
  <si>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</si>
  <si>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</si>
  <si>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</si>
  <si>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</si>
  <si>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</si>
  <si>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</si>
  <si>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</si>
  <si>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</si>
  <si>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</si>
  <si>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</si>
  <si>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</si>
  <si>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</si>
  <si>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</si>
  <si>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</si>
  <si>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</si>
  <si>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</si>
  <si>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</si>
  <si>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</si>
  <si>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</si>
  <si>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</si>
  <si>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</si>
  <si>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</si>
  <si>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</si>
  <si>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</si>
  <si>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</si>
  <si>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</si>
  <si>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</si>
  <si>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</si>
  <si>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</si>
  <si>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</si>
  <si>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</si>
  <si>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</si>
  <si>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</si>
  <si>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</si>
  <si>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</si>
  <si>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</si>
  <si>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</si>
  <si>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</si>
  <si>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</si>
  <si>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</si>
  <si>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</si>
  <si>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</si>
  <si>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</si>
  <si>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</si>
  <si>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</si>
  <si>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</si>
  <si>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</si>
  <si>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</si>
  <si>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</si>
  <si>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</si>
  <si>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</si>
  <si>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</si>
  <si>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</si>
  <si>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</si>
  <si>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</si>
  <si>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</si>
  <si>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</si>
  <si>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</si>
  <si>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</si>
  <si>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</si>
  <si>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</si>
  <si>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</si>
  <si>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</si>
  <si>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</si>
  <si>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</si>
  <si>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</si>
  <si>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</si>
  <si>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</si>
  <si>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</si>
  <si>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</si>
  <si>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</si>
  <si>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</si>
  <si>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</si>
  <si>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</si>
  <si>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</si>
  <si>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</si>
  <si>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</si>
  <si>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</si>
  <si>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</si>
  <si>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</si>
  <si>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</si>
  <si>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</si>
  <si>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</si>
  <si>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</si>
  <si>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</si>
  <si>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</si>
  <si>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</si>
  <si>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</si>
  <si>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</si>
  <si>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</si>
  <si>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</si>
  <si>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</si>
  <si>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</si>
  <si>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</si>
  <si>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</si>
  <si>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</si>
  <si>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</si>
  <si>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</si>
  <si>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</si>
  <si>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</si>
  <si>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</si>
  <si>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</si>
  <si>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</si>
  <si>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</si>
  <si>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</si>
  <si>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</si>
  <si>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</si>
  <si>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</si>
  <si>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</si>
  <si>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</si>
  <si>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</si>
  <si>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</si>
  <si>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</si>
  <si>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</si>
  <si>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</si>
  <si>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</si>
  <si>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</si>
  <si>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</si>
  <si>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</si>
  <si>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</si>
  <si>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</si>
  <si>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</si>
  <si>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</si>
  <si>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</si>
  <si>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</si>
  <si>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</si>
  <si>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</si>
  <si>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</si>
  <si>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</si>
  <si>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</si>
  <si>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</si>
  <si>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</si>
  <si>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</si>
  <si>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</si>
  <si>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</si>
  <si>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</si>
  <si>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</si>
  <si>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</si>
  <si>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</si>
  <si>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</si>
  <si>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</si>
  <si>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</si>
  <si>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</si>
  <si>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</si>
  <si>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</si>
  <si>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</si>
  <si>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</si>
  <si>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</si>
  <si>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</si>
  <si>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</si>
  <si>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</si>
  <si>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</si>
  <si>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</si>
  <si>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</si>
  <si>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</si>
  <si>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</si>
  <si>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</si>
  <si>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</si>
  <si>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</si>
  <si>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</si>
  <si>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</si>
  <si>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</si>
  <si>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</si>
  <si>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</si>
  <si>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</si>
  <si>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</si>
  <si>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</si>
  <si>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</si>
  <si>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</si>
  <si>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</si>
  <si>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</si>
  <si>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</si>
  <si>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</si>
  <si>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</si>
  <si>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</si>
  <si>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</si>
  <si>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</si>
  <si>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</si>
  <si>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</si>
  <si>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</si>
  <si>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</si>
  <si>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</si>
  <si>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</si>
  <si>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</si>
  <si>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</si>
  <si>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</si>
  <si>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</si>
  <si>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</si>
  <si>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</si>
  <si>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</si>
  <si>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</si>
  <si>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</si>
  <si>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</si>
  <si>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</si>
  <si>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</si>
  <si>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</si>
  <si>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</si>
  <si>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</si>
  <si>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</si>
  <si>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</si>
  <si>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</si>
  <si>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</si>
  <si>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</si>
  <si>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</si>
  <si>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</si>
  <si>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</si>
  <si>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</si>
  <si>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</si>
  <si>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</si>
  <si>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</si>
  <si>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</si>
  <si>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</si>
  <si>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</si>
  <si>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</si>
  <si>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</si>
  <si>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</si>
  <si>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</si>
  <si>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</si>
  <si>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</si>
  <si>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</si>
  <si>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</si>
  <si>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</si>
  <si>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</si>
  <si>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</si>
  <si>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</si>
  <si>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</si>
  <si>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</si>
  <si>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</si>
  <si>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</si>
  <si>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</si>
  <si>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</si>
  <si>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</si>
  <si>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</si>
  <si>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</si>
  <si>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</si>
  <si>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</si>
  <si>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</si>
  <si>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</si>
  <si>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</si>
  <si>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</si>
  <si>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</si>
  <si>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</si>
  <si>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</si>
  <si>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</si>
  <si>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</si>
  <si>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</si>
  <si>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</si>
  <si>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</si>
  <si>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</si>
  <si>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</si>
  <si>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</si>
  <si>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</si>
  <si>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</si>
  <si>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</si>
  <si>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</si>
  <si>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</si>
  <si>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</si>
  <si>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</si>
  <si>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</si>
  <si>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</si>
  <si>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</si>
  <si>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</si>
  <si>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</si>
  <si>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</si>
  <si>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</si>
  <si>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</si>
  <si>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</si>
  <si>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</si>
  <si>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</si>
  <si>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</si>
  <si>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</si>
  <si>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</si>
  <si>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</si>
  <si>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</si>
  <si>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</si>
  <si>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</si>
  <si>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</si>
  <si>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</si>
  <si>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</si>
  <si>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</si>
  <si>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</si>
  <si>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</si>
  <si>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</si>
  <si>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</si>
  <si>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</si>
  <si>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</si>
  <si>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</si>
  <si>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</si>
  <si>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</si>
  <si>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</si>
  <si>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</si>
  <si>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</si>
  <si>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</si>
  <si>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</si>
  <si>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</si>
  <si>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</si>
  <si>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</si>
  <si>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</si>
  <si>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</si>
  <si>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</si>
  <si>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</si>
  <si>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</si>
  <si>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</si>
  <si>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</si>
  <si>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</si>
  <si>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</si>
  <si>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</si>
  <si>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</si>
  <si>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</si>
  <si>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</si>
  <si>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</si>
  <si>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</si>
  <si>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</si>
  <si>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</si>
  <si>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</si>
  <si>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</si>
  <si>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</si>
  <si>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</si>
  <si>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</si>
  <si>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</si>
  <si>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</si>
  <si>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</si>
  <si>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</si>
  <si>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</si>
  <si>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</si>
  <si>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</si>
  <si>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</si>
  <si>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</si>
  <si>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</si>
  <si>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</si>
  <si>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</si>
  <si>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</si>
  <si>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</si>
  <si>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</si>
  <si>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</si>
  <si>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</si>
  <si>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</si>
  <si>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</si>
  <si>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</si>
  <si>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</si>
  <si>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</si>
  <si>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</si>
  <si>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</si>
  <si>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</si>
  <si>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</si>
  <si>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</si>
  <si>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</si>
  <si>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</si>
  <si>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</si>
  <si>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</si>
  <si>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</si>
  <si>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</si>
  <si>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</si>
  <si>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</si>
  <si>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</si>
  <si>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</si>
  <si>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</si>
  <si>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</si>
  <si>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</si>
  <si>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</si>
  <si>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</si>
  <si>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</si>
  <si>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</si>
  <si>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</si>
  <si>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</si>
  <si>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</si>
  <si>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</si>
  <si>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</si>
  <si>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</si>
  <si>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</si>
  <si>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</si>
  <si>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</si>
  <si>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</si>
  <si>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</si>
  <si>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</si>
  <si>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</si>
  <si>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</si>
  <si>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</si>
  <si>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</si>
  <si>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</si>
  <si>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</si>
  <si>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</si>
  <si>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</si>
  <si>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</si>
  <si>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</si>
  <si>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</si>
  <si>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</si>
  <si>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</si>
  <si>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</si>
  <si>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</si>
  <si>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</si>
  <si>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</si>
  <si>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</si>
  <si>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</si>
  <si>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</si>
  <si>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</si>
  <si>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</si>
  <si>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</si>
  <si>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</si>
  <si>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</si>
  <si>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</si>
  <si>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</si>
  <si>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</si>
  <si>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</si>
  <si>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</si>
  <si>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</si>
  <si>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</si>
  <si>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</si>
  <si>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</si>
  <si>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</si>
  <si>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</si>
  <si>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</si>
  <si>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</si>
  <si>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</si>
  <si>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</si>
  <si>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</si>
  <si>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</si>
  <si>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</si>
  <si>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</si>
  <si>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</si>
  <si>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</si>
  <si>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</si>
  <si>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</si>
  <si>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</si>
  <si>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</si>
  <si>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</si>
  <si>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</si>
  <si>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</si>
  <si>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</si>
  <si>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</si>
  <si>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</si>
  <si>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</si>
  <si>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</si>
  <si>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</si>
  <si>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</si>
  <si>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</si>
  <si>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</si>
  <si>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</si>
  <si>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</si>
  <si>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</si>
  <si>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</si>
  <si>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</si>
  <si>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</si>
  <si>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</si>
  <si>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</si>
  <si>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</si>
  <si>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</si>
  <si>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</si>
  <si>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</si>
  <si>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</si>
  <si>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</si>
  <si>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</si>
  <si>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</si>
  <si>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</si>
  <si>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</si>
  <si>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</si>
  <si>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</si>
  <si>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</si>
  <si>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</si>
  <si>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</si>
  <si>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</si>
  <si>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</si>
  <si>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</si>
  <si>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</si>
  <si>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</si>
  <si>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</si>
  <si>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</si>
  <si>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</si>
  <si>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</si>
  <si>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</si>
  <si>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</si>
  <si>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</si>
  <si>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</si>
  <si>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</si>
  <si>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</si>
  <si>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</si>
  <si>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</si>
  <si>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</si>
  <si>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</si>
  <si>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</si>
  <si>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</si>
  <si>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</si>
  <si>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</si>
  <si>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</si>
  <si>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</si>
  <si>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</si>
  <si>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</si>
  <si>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</si>
  <si>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</si>
  <si>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</si>
  <si>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</si>
  <si>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</si>
  <si>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</si>
  <si>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</si>
  <si>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</si>
  <si>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</si>
  <si>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</si>
  <si>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</si>
  <si>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</si>
  <si>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</si>
  <si>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</si>
  <si>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</si>
  <si>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</si>
  <si>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</si>
  <si>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</si>
  <si>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</si>
  <si>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</si>
  <si>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</si>
  <si>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</si>
  <si>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</si>
  <si>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</si>
  <si>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</si>
  <si>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</si>
  <si>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</si>
  <si>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</si>
  <si>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</si>
  <si>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</si>
  <si>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</si>
  <si>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</si>
  <si>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</si>
  <si>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</si>
  <si>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</si>
  <si>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</si>
  <si>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</si>
  <si>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</si>
  <si>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</si>
  <si>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</si>
  <si>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</si>
  <si>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</si>
  <si>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</si>
  <si>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</si>
  <si>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</si>
  <si>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</si>
  <si>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</si>
  <si>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</si>
  <si>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</si>
  <si>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</si>
  <si>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</si>
  <si>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</si>
  <si>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</si>
  <si>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</si>
  <si>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</si>
  <si>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</si>
  <si>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</si>
  <si>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</si>
  <si>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</si>
  <si>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</si>
  <si>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</si>
  <si>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</si>
  <si>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</si>
  <si>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</si>
  <si>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</si>
  <si>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</si>
  <si>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</si>
  <si>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</si>
  <si>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</si>
  <si>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</si>
  <si>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</si>
  <si>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</si>
  <si>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</si>
  <si>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</si>
  <si>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</si>
  <si>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</si>
  <si>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</si>
  <si>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</si>
  <si>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</si>
  <si>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</si>
  <si>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</si>
  <si>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</si>
  <si>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</si>
  <si>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</si>
  <si>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</si>
  <si>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</si>
  <si>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</si>
  <si>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</si>
  <si>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</si>
  <si>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</si>
  <si>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</si>
  <si>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</si>
  <si>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</si>
  <si>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</si>
  <si>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</si>
  <si>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</si>
  <si>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</si>
  <si>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</si>
  <si>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</si>
  <si>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</si>
  <si>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</si>
  <si>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</si>
  <si>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</si>
  <si>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</si>
  <si>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</si>
  <si>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</si>
  <si>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</si>
  <si>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</si>
  <si>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</si>
  <si>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</si>
  <si>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</si>
  <si>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</si>
  <si>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</si>
  <si>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</si>
  <si>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</si>
  <si>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</si>
  <si>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</si>
  <si>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</si>
  <si>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</si>
  <si>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</si>
  <si>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</si>
  <si>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</si>
  <si>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</si>
  <si>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</si>
  <si>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</si>
  <si>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</si>
  <si>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</si>
  <si>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</si>
  <si>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</si>
  <si>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</si>
  <si>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</si>
  <si>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</si>
  <si>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</si>
  <si>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</si>
  <si>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</si>
  <si>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</si>
  <si>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</si>
  <si>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</si>
  <si>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</si>
  <si>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</si>
  <si>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</si>
  <si>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</si>
  <si>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</si>
  <si>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</si>
  <si>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</si>
  <si>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</si>
  <si>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</si>
  <si>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</si>
  <si>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</si>
  <si>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</si>
  <si>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</si>
  <si>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</si>
  <si>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</si>
  <si>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</si>
  <si>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</si>
  <si>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</si>
  <si>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</si>
  <si>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</si>
  <si>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</si>
  <si>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</si>
  <si>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</si>
  <si>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</si>
  <si>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</si>
  <si>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</si>
  <si>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</si>
  <si>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</si>
  <si>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</si>
  <si>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</si>
  <si>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</si>
  <si>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</si>
  <si>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</si>
  <si>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</si>
  <si>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</si>
  <si>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</si>
  <si>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</si>
  <si>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</si>
  <si>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</si>
  <si>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</si>
  <si>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</si>
  <si>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</si>
  <si>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</si>
  <si>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</si>
  <si>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</si>
  <si>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</si>
  <si>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</si>
  <si>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</si>
  <si>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</si>
  <si>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</si>
  <si>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</si>
  <si>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</si>
  <si>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</si>
  <si>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</si>
  <si>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</si>
  <si>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</si>
  <si>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</si>
  <si>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</si>
  <si>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</si>
  <si>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</si>
  <si>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</si>
  <si>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</si>
  <si>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</si>
  <si>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</si>
  <si>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</si>
  <si>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</si>
  <si>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</si>
  <si>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</si>
  <si>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</si>
  <si>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</si>
  <si>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</si>
  <si>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</si>
  <si>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</si>
  <si>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</si>
  <si>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</si>
  <si>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</si>
  <si>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</si>
  <si>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</si>
  <si>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</si>
  <si>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</si>
  <si>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</si>
  <si>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</si>
  <si>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</si>
  <si>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</si>
  <si>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</si>
  <si>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</si>
  <si>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</si>
  <si>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</si>
  <si>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</si>
  <si>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</si>
  <si>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</si>
  <si>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</si>
  <si>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</si>
  <si>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</si>
  <si>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</si>
  <si>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</si>
  <si>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</si>
  <si>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</si>
  <si>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</si>
  <si>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</si>
  <si>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</si>
  <si>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</si>
  <si>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</si>
  <si>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</si>
  <si>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</si>
  <si>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</si>
  <si>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</si>
  <si>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</si>
  <si>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</si>
  <si>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</si>
  <si>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</si>
  <si>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</si>
  <si>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</si>
  <si>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</si>
  <si>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</si>
  <si>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</si>
  <si>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</si>
  <si>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</si>
  <si>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</si>
  <si>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</si>
  <si>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</si>
  <si>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</si>
  <si>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</si>
  <si>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</si>
  <si>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</si>
  <si>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</si>
  <si>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</si>
  <si>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</si>
  <si>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</si>
  <si>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</si>
  <si>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</si>
  <si>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</si>
  <si>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</si>
  <si>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</si>
  <si>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</si>
  <si>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</si>
  <si>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</si>
  <si>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</si>
  <si>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</si>
  <si>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</si>
  <si>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</si>
  <si>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</si>
  <si>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</si>
  <si>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</si>
  <si>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</si>
  <si>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</si>
  <si>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</si>
  <si>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</si>
  <si>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</si>
  <si>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</si>
  <si>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</si>
  <si>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</si>
  <si>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</si>
  <si>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</si>
  <si>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</si>
  <si>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</si>
  <si>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</si>
  <si>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</si>
  <si>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</si>
  <si>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</si>
  <si>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</si>
  <si>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</si>
  <si>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</si>
  <si>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</si>
  <si>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</si>
  <si>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</si>
  <si>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</si>
  <si>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</si>
  <si>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</si>
  <si>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</si>
  <si>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</si>
  <si>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</si>
  <si>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</si>
  <si>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</si>
  <si>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</si>
  <si>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</si>
  <si>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</si>
  <si>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</si>
  <si>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</si>
  <si>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</si>
  <si>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</si>
  <si>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</si>
  <si>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</si>
  <si>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</si>
  <si>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</si>
  <si>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</si>
  <si>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</si>
  <si>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</si>
  <si>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</si>
  <si>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</si>
  <si>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</si>
  <si>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</si>
  <si>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</si>
  <si>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</si>
  <si>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</si>
  <si>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</si>
  <si>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</si>
  <si>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</si>
  <si>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</si>
  <si>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</si>
  <si>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</si>
  <si>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</si>
  <si>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</si>
  <si>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</si>
  <si>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</si>
  <si>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</si>
  <si>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</si>
  <si>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</si>
  <si>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</si>
  <si>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</si>
  <si>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</si>
  <si>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</si>
  <si>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</si>
  <si>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</si>
  <si>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</si>
  <si>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</si>
  <si>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</si>
  <si>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</si>
  <si>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</si>
  <si>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</si>
  <si>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</si>
  <si>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</si>
  <si>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</si>
  <si>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</si>
  <si>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</si>
  <si>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</si>
  <si>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</si>
  <si>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</si>
  <si>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</si>
  <si>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</si>
  <si>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</si>
  <si>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</si>
  <si>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</si>
  <si>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</si>
  <si>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</si>
  <si>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</si>
  <si>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</si>
  <si>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</si>
  <si>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</si>
  <si>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</si>
  <si>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</si>
  <si>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</si>
  <si>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</si>
  <si>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</si>
  <si>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</si>
  <si>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</si>
  <si>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</si>
  <si>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</si>
  <si>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</si>
  <si>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</si>
  <si>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</si>
  <si>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</si>
  <si>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</si>
  <si>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</si>
  <si>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</si>
  <si>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</si>
  <si>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</si>
  <si>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</si>
  <si>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</si>
  <si>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</si>
  <si>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</si>
  <si>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</si>
  <si>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</si>
  <si>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</si>
  <si>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</si>
  <si>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</si>
  <si>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</si>
  <si>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</si>
  <si>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</si>
  <si>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</si>
  <si>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</si>
  <si>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</si>
  <si>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</si>
  <si>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</si>
  <si>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</si>
  <si>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</si>
  <si>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</si>
  <si>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</si>
  <si>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</si>
  <si>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</si>
  <si>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</si>
  <si>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</si>
  <si>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</si>
  <si>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</si>
  <si>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</si>
  <si>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</si>
  <si>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</si>
  <si>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</si>
  <si>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</si>
  <si>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</si>
  <si>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</si>
  <si>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</si>
  <si>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</si>
  <si>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</si>
  <si>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</si>
  <si>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</si>
  <si>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</si>
  <si>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</si>
  <si>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</si>
  <si>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</si>
  <si>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</si>
  <si>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</si>
  <si>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</si>
  <si>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</si>
  <si>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</si>
  <si>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</si>
  <si>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</si>
  <si>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</si>
  <si>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</si>
  <si>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</si>
  <si>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</si>
  <si>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</si>
  <si>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</si>
  <si>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</si>
  <si>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</si>
  <si>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</si>
  <si>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</si>
  <si>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</si>
  <si>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</si>
  <si>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</si>
  <si>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</si>
  <si>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</si>
  <si>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</si>
  <si>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</si>
  <si>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</si>
  <si>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</si>
  <si>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</si>
  <si>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</si>
  <si>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</si>
  <si>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</si>
  <si>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</si>
  <si>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</si>
  <si>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</si>
  <si>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</si>
  <si>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</si>
  <si>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</si>
  <si>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</si>
  <si>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</si>
  <si>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</si>
  <si>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</si>
  <si>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</si>
  <si>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</si>
  <si>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</si>
  <si>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</si>
  <si>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</si>
  <si>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</si>
  <si>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</si>
  <si>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</si>
  <si>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</si>
  <si>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</si>
  <si>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</si>
  <si>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</si>
  <si>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</si>
  <si>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</si>
  <si>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</si>
  <si>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</si>
  <si>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</si>
  <si>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</si>
  <si>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</si>
  <si>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</si>
  <si>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</si>
  <si>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</si>
  <si>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</si>
  <si>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</si>
  <si>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</si>
  <si>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</si>
  <si>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</si>
  <si>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</si>
  <si>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</si>
  <si>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</si>
  <si>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</si>
  <si>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</si>
  <si>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</si>
  <si>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</si>
  <si>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</si>
  <si>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</si>
  <si>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</si>
  <si>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</si>
  <si>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</si>
  <si>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</si>
  <si>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</si>
  <si>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</si>
  <si>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</si>
  <si>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</si>
  <si>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</si>
  <si>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</si>
  <si>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</si>
  <si>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</si>
  <si>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</si>
  <si>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</si>
  <si>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</si>
  <si>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</si>
  <si>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</si>
  <si>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</si>
  <si>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</si>
  <si>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</si>
  <si>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</si>
  <si>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</si>
  <si>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</si>
  <si>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</si>
  <si>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</si>
  <si>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</si>
  <si>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</si>
  <si>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</si>
  <si>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</si>
  <si>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</si>
  <si>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</si>
  <si>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</si>
  <si>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</si>
  <si>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</si>
  <si>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</si>
  <si>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</si>
  <si>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</si>
  <si>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</si>
  <si>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</si>
  <si>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</si>
  <si>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</si>
  <si>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</si>
  <si>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</si>
  <si>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</si>
  <si>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</si>
  <si>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</si>
  <si>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</si>
  <si>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</si>
  <si>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</si>
  <si>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</si>
  <si>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</si>
  <si>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</si>
  <si>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</si>
  <si>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</si>
  <si>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</si>
  <si>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</si>
  <si>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</si>
  <si>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</si>
  <si>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</si>
  <si>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</si>
  <si>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</si>
  <si>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</si>
  <si>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</si>
  <si>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</si>
  <si>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</si>
  <si>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</si>
  <si>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</si>
  <si>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</si>
  <si>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</si>
  <si>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</si>
  <si>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</si>
  <si>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</si>
  <si>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</si>
  <si>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</si>
  <si>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</si>
  <si>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</si>
  <si>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</si>
  <si>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</si>
  <si>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</si>
  <si>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</si>
  <si>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</si>
  <si>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</si>
  <si>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</si>
  <si>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</si>
  <si>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</si>
  <si>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</si>
  <si>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</si>
  <si>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</si>
  <si>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</si>
  <si>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</si>
  <si>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</si>
  <si>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</si>
  <si>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</si>
  <si>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</si>
  <si>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</si>
  <si>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</si>
  <si>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</si>
  <si>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</si>
  <si>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</si>
  <si>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</si>
  <si>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</si>
  <si>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</si>
  <si>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</si>
  <si>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</si>
  <si>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</si>
  <si>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</si>
  <si>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</si>
  <si>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</si>
  <si>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</si>
  <si>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</si>
  <si>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</si>
  <si>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</si>
  <si>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</si>
  <si>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</si>
  <si>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</si>
  <si>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</si>
  <si>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</si>
  <si>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</si>
  <si>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</si>
  <si>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</si>
  <si>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</si>
  <si>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</si>
  <si>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</si>
  <si>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</si>
  <si>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</si>
  <si>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</si>
  <si>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</si>
  <si>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</si>
  <si>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</si>
  <si>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</si>
  <si>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</si>
  <si>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</si>
  <si>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</si>
  <si>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</si>
  <si>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</si>
  <si>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</si>
  <si>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</si>
  <si>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</si>
  <si>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</si>
  <si>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</si>
  <si>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</si>
  <si>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</si>
  <si>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</si>
  <si>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</si>
  <si>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</si>
  <si>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</si>
  <si>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</si>
  <si>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</si>
  <si>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</si>
  <si>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</si>
  <si>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</si>
  <si>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</si>
  <si>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</si>
  <si>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</si>
  <si>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</si>
  <si>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</si>
  <si>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</si>
  <si>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</si>
  <si>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</si>
  <si>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</si>
  <si>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</si>
  <si>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</si>
  <si>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</si>
  <si>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</si>
  <si>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</si>
  <si>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</si>
  <si>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</si>
  <si>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</si>
  <si>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</si>
  <si>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</si>
  <si>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</si>
  <si>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</si>
  <si>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</si>
  <si>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</si>
  <si>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</si>
  <si>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</si>
  <si>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</si>
  <si>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</si>
  <si>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</si>
  <si>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</si>
  <si>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</si>
  <si>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</si>
  <si>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</si>
  <si>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</si>
  <si>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</si>
  <si>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</si>
  <si>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</si>
  <si>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</si>
  <si>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</si>
  <si>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</si>
  <si>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</si>
  <si>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</si>
  <si>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</si>
  <si>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</si>
  <si>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</si>
  <si>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</si>
  <si>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</si>
  <si>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</si>
  <si>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</si>
  <si>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</si>
  <si>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</si>
  <si>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</si>
  <si>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</si>
  <si>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</si>
  <si>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</si>
  <si>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</si>
  <si>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</si>
  <si>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</si>
  <si>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</si>
  <si>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</si>
  <si>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</si>
  <si>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</si>
  <si>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</si>
  <si>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</si>
  <si>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</si>
  <si>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</si>
  <si>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</si>
  <si>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</si>
  <si>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</si>
  <si>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</si>
  <si>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</si>
  <si>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</si>
  <si>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</si>
  <si>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</si>
  <si>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</si>
  <si>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</si>
  <si>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</si>
  <si>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</si>
  <si>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</si>
  <si>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</si>
  <si>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</si>
  <si>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</si>
  <si>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</si>
  <si>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</si>
  <si>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</si>
  <si>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</si>
  <si>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</si>
  <si>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</si>
  <si>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</si>
  <si>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</si>
  <si>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</si>
  <si>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</si>
  <si>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</si>
  <si>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</si>
  <si>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</si>
  <si>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</si>
  <si>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</si>
  <si>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</si>
  <si>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</si>
  <si>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</si>
  <si>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</si>
  <si>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</si>
  <si>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</si>
  <si>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</si>
  <si>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</si>
  <si>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</si>
  <si>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</si>
  <si>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</si>
  <si>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</si>
  <si>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</si>
  <si>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</si>
  <si>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</si>
  <si>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</si>
  <si>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</si>
  <si>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</si>
  <si>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</si>
  <si>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</si>
  <si>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</si>
  <si>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</si>
  <si>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</si>
  <si>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</si>
  <si>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</si>
  <si>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</si>
  <si>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</si>
  <si>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</si>
  <si>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</si>
  <si>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</si>
  <si>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</si>
  <si>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</si>
  <si>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</si>
  <si>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</si>
  <si>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</si>
  <si>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</si>
  <si>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</si>
  <si>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</si>
  <si>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</si>
  <si>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</si>
  <si>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</si>
  <si>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</si>
  <si>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</si>
  <si>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</si>
  <si>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</si>
  <si>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</si>
  <si>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</si>
  <si>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</si>
  <si>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</si>
  <si>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</si>
  <si>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</si>
  <si>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</si>
  <si>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</si>
  <si>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</si>
  <si>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</si>
  <si>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</si>
  <si>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</si>
  <si>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</si>
  <si>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</si>
  <si>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</si>
  <si>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</si>
  <si>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</si>
  <si>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</si>
  <si>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</si>
  <si>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</si>
  <si>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</si>
  <si>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</si>
  <si>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</si>
  <si>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</si>
  <si>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</si>
  <si>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</si>
  <si>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</si>
  <si>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</si>
  <si>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</si>
  <si>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</si>
  <si>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</si>
  <si>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</si>
  <si>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</si>
  <si>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</si>
  <si>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</si>
  <si>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</si>
  <si>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</si>
  <si>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</si>
  <si>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</si>
  <si>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</si>
  <si>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</si>
  <si>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</si>
  <si>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</si>
  <si>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</si>
  <si>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</si>
  <si>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</si>
  <si>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</si>
  <si>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</si>
  <si>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</si>
  <si>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</si>
  <si>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</si>
  <si>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</si>
  <si>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</si>
  <si>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</si>
  <si>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</si>
  <si>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</si>
  <si>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</si>
  <si>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</si>
  <si>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</si>
  <si>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</si>
  <si>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</si>
  <si>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</si>
  <si>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</si>
  <si>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</si>
  <si>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</si>
  <si>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</si>
  <si>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</si>
  <si>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</si>
  <si>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</si>
  <si>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</si>
  <si>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</si>
  <si>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</si>
  <si>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</si>
  <si>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</si>
  <si>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</si>
  <si>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</si>
  <si>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</si>
  <si>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</si>
  <si>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</si>
  <si>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</si>
  <si>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</si>
  <si>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</si>
  <si>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</si>
  <si>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</si>
  <si>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</si>
  <si>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</si>
  <si>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</si>
  <si>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</si>
  <si>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</si>
  <si>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</si>
  <si>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</si>
  <si>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</si>
  <si>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</si>
  <si>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</si>
  <si>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</si>
  <si>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</si>
  <si>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</si>
  <si>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</si>
  <si>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</si>
  <si>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</si>
  <si>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</si>
  <si>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</si>
  <si>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</si>
  <si>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</si>
  <si>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</si>
  <si>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</si>
  <si>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</si>
  <si>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</si>
  <si>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</si>
  <si>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</si>
  <si>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</si>
  <si>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</si>
  <si>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</si>
  <si>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</si>
  <si>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</si>
  <si>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</si>
  <si>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</si>
  <si>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</si>
  <si>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</si>
  <si>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</si>
  <si>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</si>
  <si>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</si>
  <si>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</si>
  <si>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</si>
  <si>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</si>
  <si>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</si>
  <si>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</si>
  <si>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</si>
  <si>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</si>
  <si>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</si>
  <si>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</si>
  <si>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</si>
  <si>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</si>
  <si>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</si>
  <si>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</si>
  <si>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</si>
  <si>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</si>
  <si>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</si>
  <si>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</si>
  <si>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</si>
  <si>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</si>
  <si>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</si>
  <si>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</si>
  <si>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</si>
  <si>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</si>
  <si>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</si>
  <si>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</si>
  <si>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</si>
  <si>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</si>
  <si>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</si>
  <si>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</si>
  <si>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</si>
  <si>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</si>
  <si>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</si>
  <si>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</si>
  <si>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</si>
  <si>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</si>
  <si>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</si>
  <si>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</si>
  <si>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</si>
  <si>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</si>
  <si>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</si>
  <si>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</si>
  <si>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</si>
  <si>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</si>
  <si>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</si>
  <si>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</si>
  <si>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</si>
  <si>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</si>
  <si>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</si>
  <si>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</si>
  <si>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</si>
  <si>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</si>
  <si>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</si>
  <si>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</si>
  <si>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</si>
  <si>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</si>
  <si>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</si>
  <si>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</si>
  <si>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</si>
  <si>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</si>
  <si>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</si>
  <si>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</si>
  <si>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</si>
  <si>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</si>
  <si>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</si>
  <si>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</si>
  <si>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</si>
  <si>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</si>
  <si>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</si>
  <si>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</si>
  <si>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</si>
  <si>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</si>
  <si>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</si>
  <si>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</si>
  <si>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</si>
  <si>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</si>
  <si>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</si>
  <si>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</si>
  <si>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</si>
  <si>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</si>
  <si>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</si>
  <si>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</si>
  <si>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</si>
  <si>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</si>
  <si>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</si>
  <si>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</si>
  <si>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</si>
  <si>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</si>
  <si>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</si>
  <si>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</si>
  <si>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</si>
  <si>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</si>
  <si>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</si>
  <si>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</si>
  <si>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</si>
  <si>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</si>
  <si>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</si>
  <si>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</si>
  <si>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</si>
  <si>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</si>
  <si>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</si>
  <si>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</si>
  <si>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</si>
  <si>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</si>
  <si>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</si>
  <si>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</si>
  <si>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</si>
  <si>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</si>
  <si>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</si>
  <si>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</si>
  <si>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</si>
  <si>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</si>
  <si>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</si>
  <si>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</si>
  <si>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</si>
  <si>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</si>
  <si>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</si>
  <si>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</si>
  <si>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</si>
  <si>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</si>
  <si>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</si>
  <si>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</si>
  <si>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</si>
  <si>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</si>
  <si>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</si>
  <si>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</si>
  <si>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</si>
  <si>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</si>
  <si>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</si>
  <si>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</si>
  <si>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</si>
  <si>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</si>
  <si>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</si>
  <si>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</si>
  <si>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</si>
  <si>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</si>
  <si>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</si>
  <si>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</si>
  <si>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</si>
  <si>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</si>
  <si>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</si>
  <si>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</si>
  <si>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</si>
  <si>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</si>
  <si>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</si>
  <si>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</si>
  <si>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</si>
  <si>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</si>
  <si>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</si>
  <si>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</si>
  <si>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</si>
  <si>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</si>
  <si>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</si>
  <si>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</si>
  <si>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</si>
  <si>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</si>
  <si>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</si>
  <si>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</si>
  <si>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</si>
  <si>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</si>
  <si>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</si>
  <si>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</si>
  <si>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</si>
  <si>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</si>
  <si>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</si>
  <si>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</si>
  <si>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</si>
  <si>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</si>
  <si>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</si>
  <si>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</si>
  <si>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</si>
  <si>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</si>
  <si>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</si>
  <si>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</si>
  <si>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</si>
  <si>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</si>
  <si>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</si>
  <si>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</si>
  <si>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</si>
  <si>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</si>
  <si>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</si>
  <si>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</si>
  <si>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</si>
  <si>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</si>
  <si>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</si>
  <si>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</si>
  <si>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</si>
  <si>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</si>
  <si>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</si>
  <si>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</si>
  <si>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</si>
  <si>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</si>
  <si>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</si>
  <si>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</si>
  <si>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</si>
  <si>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</si>
  <si>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</si>
  <si>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</si>
  <si>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</si>
  <si>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</si>
  <si>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</si>
  <si>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</si>
  <si>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</si>
  <si>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</si>
  <si>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</si>
  <si>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</si>
  <si>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</si>
  <si>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</si>
  <si>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</si>
  <si>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</si>
  <si>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</si>
  <si>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</si>
  <si>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</si>
  <si>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</si>
  <si>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</si>
  <si>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</si>
  <si>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</si>
  <si>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</si>
  <si>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</si>
  <si>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</si>
  <si>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</si>
  <si>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</si>
  <si>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</si>
  <si>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</si>
  <si>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</si>
  <si>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</si>
  <si>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</si>
  <si>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</si>
  <si>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</si>
  <si>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</si>
  <si>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</si>
  <si>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</si>
  <si>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</si>
  <si>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</si>
  <si>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</si>
  <si>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</si>
  <si>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</si>
  <si>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</si>
  <si>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</si>
  <si>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</si>
  <si>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</si>
  <si>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</si>
  <si>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</si>
  <si>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</si>
  <si>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</si>
  <si>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</si>
  <si>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</si>
  <si>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</si>
  <si>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</si>
  <si>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</si>
  <si>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</si>
  <si>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</si>
  <si>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</si>
  <si>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</si>
  <si>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</si>
  <si>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</si>
  <si>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</si>
  <si>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</si>
  <si>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</si>
  <si>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</si>
  <si>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</si>
  <si>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</si>
  <si>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</si>
  <si>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</si>
  <si>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</si>
  <si>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</si>
  <si>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</si>
  <si>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</si>
  <si>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</si>
  <si>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</si>
  <si>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</si>
  <si>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</si>
  <si>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</si>
  <si>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</si>
  <si>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</si>
  <si>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</si>
  <si>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</si>
  <si>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</si>
  <si>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</si>
  <si>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</si>
  <si>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</si>
  <si>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</si>
  <si>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</si>
  <si>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</si>
  <si>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</si>
  <si>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</si>
  <si>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</si>
  <si>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</si>
  <si>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</si>
  <si>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</si>
  <si>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</si>
  <si>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</si>
  <si>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</si>
  <si>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</si>
  <si>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</si>
  <si>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</si>
  <si>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</si>
  <si>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</si>
  <si>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</si>
  <si>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</si>
  <si>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</si>
  <si>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</si>
  <si>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</si>
  <si>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</si>
  <si>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</si>
  <si>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</si>
  <si>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</si>
  <si>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</si>
  <si>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</si>
  <si>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</si>
  <si>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</si>
  <si>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</si>
  <si>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</si>
  <si>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</si>
  <si>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</si>
  <si>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</si>
  <si>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</si>
  <si>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</si>
  <si>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</si>
  <si>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</si>
  <si>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</si>
  <si>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</si>
  <si>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</si>
  <si>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</si>
  <si>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</si>
  <si>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</si>
  <si>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</si>
  <si>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</si>
  <si>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</si>
  <si>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</si>
  <si>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</si>
  <si>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</si>
  <si>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</si>
  <si>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</si>
  <si>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</si>
  <si>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</si>
  <si>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</si>
  <si>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</si>
  <si>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</si>
  <si>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</si>
  <si>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</si>
  <si>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</si>
  <si>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</si>
  <si>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</si>
  <si>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</si>
  <si>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</si>
  <si>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</si>
  <si>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</si>
  <si>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</si>
  <si>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</si>
  <si>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</si>
  <si>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</si>
  <si>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</si>
  <si>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</si>
  <si>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</si>
  <si>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</si>
  <si>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</si>
  <si>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</si>
  <si>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</si>
  <si>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</si>
  <si>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</si>
  <si>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</si>
  <si>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</si>
  <si>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</si>
  <si>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</si>
  <si>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</si>
  <si>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</si>
  <si>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</si>
  <si>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</si>
  <si>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</si>
  <si>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</si>
  <si>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</si>
  <si>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</si>
  <si>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</si>
  <si>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</si>
  <si>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</si>
  <si>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</si>
  <si>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</si>
  <si>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</si>
  <si>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</si>
  <si>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</si>
  <si>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</si>
  <si>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</si>
  <si>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</si>
  <si>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</si>
  <si>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</si>
  <si>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</si>
  <si>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</si>
  <si>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</si>
  <si>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</si>
  <si>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</si>
  <si>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</si>
  <si>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</si>
  <si>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</si>
  <si>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</si>
  <si>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</si>
  <si>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</si>
  <si>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</si>
  <si>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</si>
  <si>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</si>
  <si>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</si>
  <si>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</si>
  <si>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</si>
  <si>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</si>
  <si>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</si>
  <si>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</si>
  <si>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</si>
  <si>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</si>
  <si>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</si>
  <si>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</si>
  <si>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</si>
  <si>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</si>
  <si>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</si>
  <si>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</si>
  <si>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</si>
  <si>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</si>
  <si>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</si>
  <si>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</si>
  <si>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</si>
  <si>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</si>
  <si>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</si>
  <si>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</si>
  <si>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</si>
  <si>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</si>
  <si>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</si>
  <si>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</si>
  <si>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</si>
  <si>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</si>
  <si>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</si>
  <si>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</si>
  <si>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</si>
  <si>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</si>
  <si>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</si>
  <si>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</si>
  <si>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</si>
  <si>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</si>
  <si>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</si>
  <si>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</si>
  <si>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</si>
  <si>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</si>
  <si>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</si>
  <si>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</si>
  <si>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</si>
  <si>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</si>
  <si>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</si>
  <si>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</si>
  <si>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</si>
  <si>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</si>
  <si>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</si>
  <si>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</si>
  <si>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</si>
  <si>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</si>
  <si>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</si>
  <si>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</si>
  <si>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</si>
  <si>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</si>
  <si>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</si>
  <si>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</si>
  <si>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</si>
  <si>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</si>
  <si>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</si>
  <si>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</si>
  <si>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</si>
  <si>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</si>
  <si>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</si>
  <si>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</si>
  <si>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</si>
  <si>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</si>
  <si>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</si>
  <si>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</si>
  <si>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</si>
  <si>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</si>
  <si>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</si>
  <si>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</si>
  <si>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</si>
  <si>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</si>
  <si>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</si>
  <si>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</si>
  <si>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</si>
  <si>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</si>
  <si>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</si>
  <si>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</si>
  <si>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</si>
  <si>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</si>
  <si>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</si>
  <si>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</si>
  <si>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</si>
  <si>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</si>
  <si>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</si>
  <si>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</si>
  <si>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</si>
  <si>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</si>
  <si>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</si>
  <si>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</si>
  <si>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</si>
  <si>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</si>
  <si>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</si>
  <si>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</si>
  <si>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</si>
  <si>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</si>
  <si>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</si>
  <si>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</si>
  <si>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</si>
  <si>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</si>
  <si>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</si>
  <si>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</si>
  <si>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</si>
  <si>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</si>
  <si>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</si>
  <si>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</si>
  <si>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</si>
  <si>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</si>
  <si>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</si>
  <si>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</si>
  <si>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</si>
  <si>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</si>
  <si>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</si>
  <si>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</si>
  <si>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</si>
  <si>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</si>
  <si>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</si>
  <si>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</si>
  <si>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</si>
  <si>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</si>
  <si>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</si>
  <si>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</si>
  <si>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</si>
  <si>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</si>
  <si>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</si>
  <si>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</si>
  <si>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</si>
  <si>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</si>
  <si>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</si>
  <si>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</si>
  <si>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</si>
  <si>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</si>
  <si>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</si>
  <si>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</si>
  <si>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</si>
  <si>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</si>
  <si>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</si>
  <si>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</si>
  <si>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</si>
  <si>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</si>
  <si>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</si>
  <si>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</si>
  <si>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</si>
  <si>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</si>
  <si>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</si>
  <si>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</si>
  <si>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</si>
  <si>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</si>
  <si>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</si>
  <si>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</si>
  <si>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</si>
  <si>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</si>
  <si>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</si>
  <si>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</si>
  <si>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</si>
  <si>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</si>
  <si>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</si>
  <si>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</si>
  <si>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</si>
  <si>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</si>
  <si>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</si>
  <si>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</si>
  <si>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</si>
  <si>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</si>
  <si>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</si>
  <si>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</si>
  <si>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</si>
  <si>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</si>
  <si>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</si>
  <si>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</si>
  <si>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</si>
  <si>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</si>
  <si>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</si>
  <si>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</si>
  <si>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</si>
  <si>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</si>
  <si>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</si>
  <si>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</si>
  <si>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</si>
  <si>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</si>
  <si>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</si>
  <si>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</si>
  <si>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</si>
  <si>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</si>
  <si>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</si>
  <si>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</si>
  <si>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</si>
  <si>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</si>
  <si>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</si>
  <si>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</si>
  <si>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</si>
  <si>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</si>
  <si>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</si>
  <si>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</si>
  <si>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</si>
  <si>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</si>
  <si>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</si>
  <si>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</si>
  <si>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</si>
  <si>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</si>
  <si>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</si>
  <si>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</si>
  <si>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</si>
  <si>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</si>
  <si>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</si>
  <si>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</si>
  <si>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</si>
  <si>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</si>
  <si>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</si>
  <si>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</si>
  <si>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</si>
  <si>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</si>
  <si>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</si>
  <si>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</si>
  <si>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</si>
  <si>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</si>
  <si>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</si>
  <si>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</si>
  <si>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</si>
  <si>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</si>
  <si>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</si>
  <si>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</si>
  <si>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</si>
  <si>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</si>
  <si>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</si>
  <si>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</si>
  <si>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</si>
  <si>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</si>
  <si>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</si>
  <si>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</si>
  <si>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</si>
  <si>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</si>
  <si>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</si>
  <si>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</si>
  <si>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</si>
  <si>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</si>
  <si>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</si>
  <si>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</si>
  <si>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</si>
  <si>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</si>
  <si>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</si>
  <si>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</si>
  <si>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</si>
  <si>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</si>
  <si>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</si>
  <si>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</si>
  <si>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</si>
  <si>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</si>
  <si>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</si>
  <si>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</si>
  <si>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</si>
  <si>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</si>
  <si>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</si>
  <si>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</si>
  <si>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</si>
  <si>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</si>
  <si>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</si>
  <si>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</si>
  <si>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</si>
  <si>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</si>
  <si>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</si>
  <si>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</si>
  <si>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</si>
  <si>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</si>
  <si>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</si>
  <si>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</si>
  <si>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</si>
  <si>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</si>
  <si>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</si>
  <si>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</si>
  <si>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</si>
  <si>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</si>
  <si>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</si>
  <si>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</si>
  <si>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</si>
  <si>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</si>
  <si>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</si>
  <si>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</si>
  <si>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</si>
  <si>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</si>
  <si>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</si>
  <si>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</si>
  <si>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</si>
  <si>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</si>
  <si>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</si>
  <si>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</si>
  <si>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</si>
  <si>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</si>
  <si>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</si>
  <si>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</si>
  <si>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</si>
  <si>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</si>
  <si>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</si>
  <si>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</si>
  <si>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</si>
  <si>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</si>
  <si>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</si>
  <si>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</si>
  <si>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</si>
  <si>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</si>
  <si>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</si>
  <si>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</si>
  <si>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</si>
  <si>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</si>
  <si>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</si>
  <si>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</si>
  <si>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</si>
  <si>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</si>
  <si>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</si>
  <si>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</si>
  <si>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</si>
  <si>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</si>
  <si>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</si>
  <si>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</si>
  <si>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</si>
  <si>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</si>
  <si>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</si>
  <si>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</si>
  <si>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</si>
  <si>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</si>
  <si>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</si>
  <si>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</si>
  <si>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</si>
  <si>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</si>
  <si>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</si>
  <si>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</si>
  <si>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</si>
  <si>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</si>
  <si>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</si>
  <si>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</si>
  <si>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</si>
  <si>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</si>
  <si>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</si>
  <si>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</si>
  <si>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</si>
  <si>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</si>
  <si>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</si>
  <si>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</si>
  <si>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</si>
  <si>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</si>
  <si>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</si>
  <si>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</si>
  <si>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</si>
  <si>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</si>
  <si>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</si>
  <si>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</si>
  <si>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</si>
  <si>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</si>
  <si>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</si>
  <si>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</si>
  <si>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</si>
  <si>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</si>
  <si>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</si>
  <si>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</si>
  <si>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</si>
  <si>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</si>
  <si>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</si>
  <si>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</si>
  <si>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</si>
  <si>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</si>
  <si>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</si>
  <si>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</si>
  <si>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</si>
  <si>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</si>
  <si>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</si>
  <si>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</si>
  <si>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</si>
  <si>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</si>
  <si>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</si>
  <si>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</si>
  <si>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</si>
  <si>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</si>
  <si>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</si>
  <si>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</si>
  <si>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</si>
  <si>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</si>
  <si>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</si>
  <si>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</si>
  <si>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</si>
  <si>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</si>
  <si>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</si>
  <si>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</si>
  <si>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</si>
  <si>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</si>
  <si>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</si>
  <si>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</si>
  <si>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</si>
  <si>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</si>
  <si>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</si>
  <si>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</si>
  <si>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</si>
  <si>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</si>
  <si>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</si>
  <si>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</si>
  <si>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</si>
  <si>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</si>
  <si>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</si>
  <si>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</si>
  <si>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</si>
  <si>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</si>
  <si>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</si>
  <si>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</si>
  <si>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</si>
  <si>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</si>
  <si>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</si>
  <si>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</si>
  <si>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</si>
  <si>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</si>
  <si>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</si>
  <si>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</si>
  <si>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</si>
  <si>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</si>
  <si>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</si>
  <si>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</si>
  <si>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</si>
  <si>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</si>
  <si>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</si>
  <si>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</si>
  <si>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</si>
  <si>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</si>
  <si>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</si>
  <si>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</si>
  <si>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</si>
  <si>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</si>
  <si>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</si>
  <si>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</si>
  <si>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</si>
  <si>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</si>
  <si>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</si>
  <si>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</si>
  <si>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</si>
  <si>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</si>
  <si>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</si>
  <si>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</si>
  <si>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</si>
  <si>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</si>
  <si>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</si>
  <si>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</si>
  <si>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</si>
  <si>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</si>
  <si>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</si>
  <si>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</si>
  <si>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</si>
  <si>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</si>
  <si>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</si>
  <si>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</si>
  <si>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</si>
  <si>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</si>
  <si>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</si>
  <si>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</si>
  <si>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</si>
  <si>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</si>
  <si>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</si>
  <si>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</si>
  <si>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</si>
  <si>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</si>
  <si>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</si>
  <si>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</si>
  <si>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</si>
  <si>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</si>
  <si>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</si>
  <si>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</si>
  <si>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</si>
  <si>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</si>
  <si>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</si>
  <si>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</si>
  <si>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</si>
  <si>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</si>
  <si>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</si>
  <si>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</si>
  <si>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</si>
  <si>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</si>
  <si>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</si>
  <si>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</si>
  <si>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</si>
  <si>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</si>
  <si>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</si>
  <si>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</si>
  <si>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</si>
  <si>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</si>
  <si>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</si>
  <si>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</si>
  <si>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</si>
  <si>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</si>
  <si>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</si>
  <si>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</si>
  <si>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</si>
  <si>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</si>
  <si>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</si>
  <si>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</si>
  <si>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</si>
  <si>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</si>
  <si>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</si>
  <si>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</si>
  <si>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</si>
  <si>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</si>
  <si>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</si>
  <si>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</si>
  <si>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</si>
  <si>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</si>
  <si>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</si>
  <si>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</si>
  <si>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</si>
  <si>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</si>
  <si>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</si>
  <si>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</si>
  <si>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</si>
  <si>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</si>
  <si>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</si>
  <si>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</si>
  <si>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</si>
  <si>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</si>
  <si>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</si>
  <si>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</si>
  <si>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</si>
  <si>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</si>
  <si>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</si>
  <si>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</si>
  <si>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</si>
  <si>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</si>
  <si>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</si>
  <si>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</si>
  <si>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</si>
  <si>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</si>
  <si>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</si>
  <si>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</si>
  <si>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</si>
  <si>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</si>
  <si>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</si>
  <si>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</si>
  <si>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</si>
  <si>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</si>
  <si>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</si>
  <si>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</si>
  <si>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</si>
  <si>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</si>
  <si>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</si>
  <si>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</si>
  <si>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</si>
  <si>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</si>
  <si>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</si>
  <si>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</si>
  <si>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</si>
  <si>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</si>
  <si>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</si>
  <si>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</si>
  <si>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</si>
  <si>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</si>
  <si>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</si>
  <si>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</si>
  <si>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</si>
  <si>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</si>
  <si>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</si>
  <si>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</si>
  <si>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</si>
  <si>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</si>
  <si>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</si>
  <si>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</si>
  <si>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</si>
  <si>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</si>
  <si>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</si>
  <si>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</si>
  <si>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</si>
  <si>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</si>
  <si>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</si>
  <si>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</si>
  <si>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</si>
  <si>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</si>
  <si>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</si>
  <si>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</si>
  <si>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</si>
  <si>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</si>
  <si>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</si>
  <si>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</si>
  <si>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</si>
  <si>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</si>
  <si>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</si>
  <si>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</si>
  <si>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</si>
  <si>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</si>
  <si>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</si>
  <si>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</si>
  <si>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</si>
  <si>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</si>
  <si>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</si>
  <si>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</si>
  <si>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</si>
  <si>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</si>
  <si>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</si>
  <si>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</si>
  <si>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</si>
  <si>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</si>
  <si>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</si>
  <si>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</si>
  <si>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</si>
  <si>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</si>
  <si>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</si>
  <si>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</si>
  <si>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</si>
  <si>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</si>
  <si>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</si>
  <si>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</si>
  <si>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</si>
  <si>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</si>
  <si>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</si>
  <si>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</si>
  <si>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</si>
  <si>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</si>
  <si>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</si>
  <si>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</si>
  <si>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</si>
  <si>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</si>
  <si>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</si>
  <si>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</si>
  <si>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</si>
  <si>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</si>
  <si>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</si>
  <si>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</si>
  <si>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</si>
  <si>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</si>
  <si>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</si>
  <si>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</si>
  <si>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</si>
  <si>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</si>
  <si>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</si>
  <si>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</si>
  <si>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</si>
  <si>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</si>
  <si>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</si>
  <si>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</si>
  <si>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</si>
  <si>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</si>
  <si>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</si>
  <si>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</si>
  <si>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</si>
  <si>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</si>
  <si>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</si>
  <si>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</si>
  <si>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</si>
  <si>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</si>
  <si>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</si>
  <si>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</si>
  <si>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</si>
  <si>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</si>
  <si>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</si>
  <si>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</si>
  <si>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</si>
  <si>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</si>
  <si>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</si>
  <si>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</si>
  <si>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</si>
  <si>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</si>
  <si>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</si>
  <si>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</si>
  <si>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</si>
  <si>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</si>
  <si>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</si>
  <si>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</si>
  <si>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</si>
  <si>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</si>
  <si>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</si>
  <si>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</si>
  <si>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</si>
  <si>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</si>
  <si>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</si>
  <si>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</si>
  <si>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</si>
  <si>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</si>
  <si>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</si>
  <si>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</si>
  <si>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</si>
  <si>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</si>
  <si>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</si>
  <si>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</si>
  <si>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</si>
  <si>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</si>
  <si>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</si>
  <si>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</si>
  <si>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</si>
  <si>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</si>
  <si>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</si>
  <si>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</si>
  <si>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</si>
  <si>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</si>
  <si>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</si>
  <si>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</si>
  <si>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</si>
  <si>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</si>
  <si>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</si>
  <si>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</si>
  <si>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</si>
  <si>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</si>
  <si>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</si>
  <si>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</si>
  <si>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</si>
  <si>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</si>
  <si>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</si>
  <si>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</si>
  <si>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</si>
  <si>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</si>
  <si>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</si>
  <si>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</si>
  <si>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</si>
  <si>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</si>
  <si>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</si>
  <si>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</si>
  <si>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</si>
  <si>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</si>
  <si>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</si>
  <si>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</si>
  <si>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</si>
  <si>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</si>
  <si>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</si>
  <si>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</si>
  <si>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</si>
  <si>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</si>
  <si>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</si>
  <si>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</si>
  <si>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</si>
  <si>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</si>
  <si>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</si>
  <si>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</si>
  <si>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</si>
  <si>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</si>
  <si>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</si>
  <si>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</si>
  <si>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</si>
  <si>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</si>
  <si>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</si>
  <si>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</si>
  <si>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</si>
  <si>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</si>
  <si>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</si>
  <si>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</si>
  <si>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</si>
  <si>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</si>
  <si>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</si>
  <si>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</si>
  <si>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</si>
  <si>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</si>
  <si>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</si>
  <si>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</si>
  <si>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</si>
  <si>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</si>
  <si>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</si>
  <si>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</si>
  <si>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</si>
  <si>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</si>
  <si>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</si>
  <si>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</si>
  <si>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</si>
  <si>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</si>
  <si>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</si>
  <si>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</si>
  <si>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</si>
  <si>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</si>
  <si>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</si>
  <si>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</si>
  <si>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</si>
  <si>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</si>
  <si>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</si>
  <si>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</si>
  <si>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</si>
  <si>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</si>
  <si>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</si>
  <si>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</si>
  <si>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</si>
  <si>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</si>
  <si>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</si>
  <si>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</si>
  <si>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</si>
  <si>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</si>
  <si>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</si>
  <si>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</si>
  <si>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</si>
  <si>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</si>
  <si>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</si>
  <si>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</si>
  <si>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</si>
  <si>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</si>
  <si>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</si>
  <si>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</si>
  <si>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</si>
  <si>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</si>
  <si>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</si>
  <si>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</si>
  <si>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</si>
  <si>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</si>
  <si>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</si>
  <si>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</si>
  <si>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</si>
  <si>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</si>
  <si>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</si>
  <si>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</si>
  <si>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</si>
  <si>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</si>
  <si>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</si>
  <si>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</si>
  <si>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</si>
  <si>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</si>
  <si>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</si>
  <si>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</si>
  <si>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</si>
  <si>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</si>
  <si>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</si>
  <si>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</si>
  <si>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</si>
  <si>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</si>
  <si>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</si>
  <si>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</si>
  <si>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</si>
  <si>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</si>
  <si>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</si>
  <si>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</si>
  <si>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</si>
  <si>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</si>
  <si>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</si>
  <si>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</si>
  <si>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</si>
  <si>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</si>
  <si>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</si>
  <si>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</si>
  <si>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</si>
  <si>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</si>
  <si>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</si>
  <si>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</si>
  <si>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</si>
  <si>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</si>
  <si>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</si>
  <si>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</si>
  <si>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</si>
  <si>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</si>
  <si>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</si>
  <si>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</si>
  <si>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</si>
  <si>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</si>
  <si>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</si>
  <si>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</si>
  <si>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</si>
  <si>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</si>
  <si>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</si>
  <si>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</si>
  <si>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</si>
  <si>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</si>
  <si>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</si>
  <si>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</si>
  <si>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</si>
  <si>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</si>
  <si>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</si>
  <si>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</si>
  <si>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</si>
  <si>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</si>
  <si>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</si>
  <si>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</si>
  <si>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</si>
  <si>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</si>
  <si>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</si>
  <si>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</si>
  <si>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</si>
  <si>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</si>
  <si>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</si>
  <si>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</si>
  <si>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</si>
  <si>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</si>
  <si>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</si>
  <si>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</si>
  <si>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</si>
  <si>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</si>
  <si>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</si>
  <si>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</si>
  <si>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</si>
  <si>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</si>
  <si>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</si>
  <si>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</si>
  <si>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</si>
  <si>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</si>
  <si>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</si>
  <si>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</si>
  <si>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</si>
  <si>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</si>
  <si>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</si>
  <si>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</si>
  <si>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</si>
  <si>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</si>
  <si>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</si>
  <si>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</si>
  <si>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</si>
  <si>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</si>
  <si>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</si>
  <si>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</si>
  <si>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</si>
  <si>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</si>
  <si>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</si>
  <si>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</si>
  <si>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</si>
  <si>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</si>
  <si>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</si>
  <si>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</si>
  <si>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</si>
  <si>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</si>
  <si>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</si>
  <si>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</si>
  <si>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</si>
  <si>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</si>
  <si>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</si>
  <si>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</si>
  <si>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</si>
  <si>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</si>
  <si>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</si>
  <si>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</si>
  <si>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</si>
  <si>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</si>
  <si>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</si>
  <si>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</si>
  <si>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</si>
  <si>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</si>
  <si>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</si>
  <si>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</si>
  <si>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</si>
  <si>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</si>
  <si>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</si>
  <si>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</si>
  <si>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</si>
  <si>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</si>
  <si>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</si>
  <si>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</si>
  <si>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</si>
  <si>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</si>
  <si>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</si>
  <si>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</si>
  <si>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</si>
  <si>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</si>
  <si>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</si>
  <si>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</si>
  <si>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</si>
  <si>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</si>
  <si>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</si>
  <si>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</si>
  <si>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</si>
  <si>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</si>
  <si>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</si>
  <si>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</si>
  <si>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</si>
  <si>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</si>
  <si>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</si>
  <si>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</si>
  <si>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</si>
  <si>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</si>
  <si>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</si>
  <si>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</si>
  <si>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</si>
  <si>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</si>
  <si>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</si>
  <si>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</si>
  <si>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</si>
  <si>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</si>
  <si>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</si>
  <si>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</si>
  <si>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</si>
  <si>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</si>
  <si>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</si>
  <si>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</si>
  <si>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</si>
  <si>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</si>
  <si>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</si>
  <si>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</si>
  <si>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</si>
  <si>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</si>
  <si>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</si>
  <si>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</si>
  <si>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</si>
  <si>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</si>
  <si>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</si>
  <si>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</si>
  <si>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</si>
  <si>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</si>
  <si>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</si>
  <si>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</si>
  <si>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</si>
  <si>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</si>
  <si>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</si>
  <si>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</si>
  <si>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</si>
  <si>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</si>
  <si>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</si>
  <si>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</si>
  <si>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</si>
  <si>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</si>
  <si>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</si>
  <si>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</si>
  <si>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</si>
  <si>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</si>
  <si>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</si>
  <si>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</si>
  <si>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</si>
  <si>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</si>
  <si>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</si>
  <si>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</si>
  <si>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</si>
  <si>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</si>
  <si>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</si>
  <si>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</si>
  <si>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</si>
  <si>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</si>
  <si>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</si>
  <si>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</si>
  <si>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</si>
  <si>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</si>
  <si>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</si>
  <si>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</si>
  <si>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</si>
  <si>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</si>
  <si>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</si>
  <si>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</si>
  <si>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</si>
  <si>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</si>
  <si>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</si>
  <si>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</si>
  <si>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</si>
  <si>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</si>
  <si>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</si>
  <si>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</si>
  <si>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</si>
  <si>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</si>
  <si>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</si>
  <si>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</si>
  <si>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</si>
  <si>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</si>
  <si>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</si>
  <si>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</si>
  <si>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</si>
  <si>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</si>
  <si>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</si>
  <si>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</si>
  <si>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</si>
  <si>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</si>
  <si>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</si>
  <si>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</si>
  <si>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</si>
  <si>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</si>
  <si>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</si>
  <si>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</si>
  <si>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</si>
  <si>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</si>
  <si>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</si>
  <si>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</si>
  <si>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</si>
  <si>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</si>
  <si>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</si>
  <si>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</si>
  <si>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</si>
  <si>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</si>
  <si>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</si>
  <si>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</si>
  <si>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</si>
  <si>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</si>
  <si>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</si>
  <si>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</si>
  <si>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</si>
  <si>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</si>
  <si>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</si>
  <si>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</si>
  <si>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</si>
  <si>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</si>
  <si>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</si>
  <si>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</si>
  <si>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</si>
  <si>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</si>
  <si>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</si>
  <si>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</si>
  <si>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</si>
  <si>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</si>
  <si>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</si>
  <si>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</si>
  <si>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</si>
  <si>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</si>
  <si>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</si>
  <si>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</si>
  <si>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</si>
  <si>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</si>
  <si>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</si>
  <si>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</si>
  <si>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</si>
  <si>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</si>
  <si>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</si>
  <si>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</si>
  <si>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</si>
  <si>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</si>
  <si>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</si>
  <si>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</si>
  <si>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</si>
  <si>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</si>
  <si>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</si>
  <si>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</si>
  <si>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</si>
  <si>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</si>
  <si>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</si>
  <si>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</si>
  <si>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</si>
  <si>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</si>
  <si>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</si>
  <si>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</si>
  <si>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</si>
  <si>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</si>
  <si>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</si>
  <si>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</si>
  <si>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</si>
  <si>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</si>
  <si>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</si>
  <si>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</si>
  <si>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</si>
  <si>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</si>
  <si>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</si>
  <si>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</si>
  <si>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</si>
  <si>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</si>
  <si>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</si>
  <si>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</si>
  <si>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</si>
  <si>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</si>
  <si>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</si>
  <si>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</si>
  <si>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</si>
  <si>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</si>
  <si>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</si>
  <si>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</si>
  <si>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</si>
  <si>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</si>
  <si>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</si>
  <si>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</si>
  <si>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</si>
  <si>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</si>
  <si>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</si>
  <si>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</si>
  <si>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</si>
  <si>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</si>
  <si>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</si>
  <si>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</si>
  <si>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</si>
  <si>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</si>
  <si>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</si>
  <si>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</si>
  <si>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</si>
  <si>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</si>
  <si>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</si>
  <si>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</si>
  <si>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</si>
  <si>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</si>
  <si>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</si>
  <si>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</si>
  <si>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</si>
  <si>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</si>
  <si>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</si>
  <si>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</si>
  <si>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</si>
  <si>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</si>
  <si>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</si>
  <si>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</si>
  <si>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</si>
  <si>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</si>
  <si>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</si>
  <si>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</si>
  <si>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</si>
  <si>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</si>
  <si>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</si>
  <si>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</si>
  <si>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</si>
  <si>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</si>
  <si>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</si>
  <si>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</si>
  <si>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</si>
  <si>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</si>
  <si>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</si>
  <si>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</si>
  <si>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</si>
  <si>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</si>
  <si>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</si>
  <si>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</si>
  <si>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</si>
  <si>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</si>
  <si>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</si>
  <si>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</si>
  <si>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</si>
  <si>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</si>
  <si>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</si>
  <si>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</si>
  <si>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</si>
  <si>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</si>
  <si>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</si>
  <si>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</si>
  <si>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</si>
  <si>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</si>
  <si>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</si>
  <si>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</si>
  <si>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</si>
  <si>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</si>
  <si>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</si>
  <si>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</si>
  <si>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</si>
  <si>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</si>
  <si>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</si>
  <si>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</si>
  <si>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</si>
  <si>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</si>
  <si>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</si>
  <si>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</si>
  <si>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</si>
  <si>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</si>
  <si>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</si>
  <si>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</si>
  <si>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</si>
  <si>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</si>
  <si>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</si>
  <si>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</si>
  <si>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</si>
  <si>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</si>
  <si>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</si>
  <si>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</si>
  <si>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</si>
  <si>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</si>
  <si>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</si>
  <si>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</si>
  <si>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</si>
  <si>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</si>
  <si>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</si>
  <si>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</si>
  <si>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</si>
  <si>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</si>
  <si>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</si>
  <si>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</si>
  <si>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</si>
  <si>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</si>
  <si>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</si>
  <si>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</si>
  <si>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</si>
  <si>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</si>
  <si>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</si>
  <si>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</si>
  <si>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</si>
  <si>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</si>
  <si>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</si>
  <si>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</si>
  <si>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</si>
  <si>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</si>
  <si>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</si>
  <si>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</si>
  <si>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</si>
  <si>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</si>
  <si>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</si>
  <si>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</si>
  <si>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</si>
  <si>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</si>
  <si>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</si>
  <si>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</si>
  <si>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</si>
  <si>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</si>
  <si>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</si>
  <si>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</si>
  <si>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</si>
  <si>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</si>
  <si>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</si>
  <si>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</si>
  <si>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</si>
  <si>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</si>
  <si>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</si>
  <si>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</si>
  <si>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</si>
  <si>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</si>
  <si>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</si>
  <si>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</si>
  <si>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</si>
  <si>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</si>
  <si>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</si>
  <si>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</si>
  <si>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</si>
  <si>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</si>
  <si>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</si>
  <si>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</si>
  <si>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</si>
  <si>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</si>
  <si>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</si>
  <si>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</si>
  <si>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</si>
  <si>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</si>
  <si>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</si>
  <si>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</si>
  <si>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</si>
  <si>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</si>
  <si>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</si>
  <si>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</si>
  <si>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</si>
  <si>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</si>
  <si>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</si>
  <si>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</si>
  <si>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</si>
  <si>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</si>
  <si>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</si>
  <si>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</si>
  <si>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</si>
  <si>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</si>
  <si>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</si>
  <si>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</si>
  <si>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</si>
  <si>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</si>
  <si>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</si>
  <si>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</si>
  <si>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</si>
  <si>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</si>
  <si>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</si>
  <si>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</si>
  <si>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</si>
  <si>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</si>
  <si>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</si>
  <si>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</si>
  <si>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</si>
  <si>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</si>
  <si>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</si>
  <si>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</si>
  <si>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</si>
  <si>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</si>
  <si>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</si>
  <si>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</si>
  <si>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</si>
  <si>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</si>
  <si>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</si>
  <si>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</si>
  <si>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</si>
  <si>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</si>
  <si>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</si>
  <si>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</si>
  <si>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</si>
  <si>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</si>
  <si>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</si>
  <si>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</si>
  <si>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</si>
  <si>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</si>
  <si>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</si>
  <si>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</si>
  <si>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</si>
  <si>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</si>
  <si>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</si>
  <si>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</si>
  <si>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</si>
  <si>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</si>
  <si>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</si>
  <si>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</si>
  <si>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</si>
  <si>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</si>
  <si>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</si>
  <si>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</si>
  <si>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</si>
  <si>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</si>
  <si>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</si>
  <si>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</si>
  <si>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</si>
  <si>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</si>
  <si>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</si>
  <si>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</si>
  <si>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</si>
  <si>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</si>
  <si>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</si>
  <si>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</si>
  <si>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</si>
  <si>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</si>
  <si>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</si>
  <si>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</si>
  <si>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</si>
  <si>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</si>
  <si>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</si>
  <si>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</si>
  <si>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</si>
  <si>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</si>
  <si>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</si>
  <si>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</si>
  <si>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</si>
  <si>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</si>
  <si>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</si>
  <si>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</si>
  <si>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</si>
  <si>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</si>
  <si>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</si>
  <si>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</si>
  <si>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</si>
  <si>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</si>
  <si>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</si>
  <si>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</si>
  <si>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</si>
  <si>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</si>
  <si>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</si>
  <si>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</si>
  <si>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</si>
  <si>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</si>
  <si>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</si>
  <si>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</si>
  <si>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</si>
  <si>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</si>
  <si>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</si>
  <si>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</si>
  <si>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</si>
  <si>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</si>
  <si>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</si>
  <si>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</si>
  <si>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</si>
  <si>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</si>
  <si>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</si>
  <si>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</si>
  <si>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</si>
  <si>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</si>
  <si>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</si>
  <si>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</si>
  <si>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</si>
  <si>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</si>
  <si>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</si>
  <si>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</si>
  <si>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</si>
  <si>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</si>
  <si>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</si>
  <si>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</si>
  <si>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</si>
  <si>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</si>
  <si>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</si>
  <si>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</si>
  <si>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</si>
  <si>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</si>
  <si>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</si>
  <si>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</si>
  <si>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</si>
  <si>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</si>
  <si>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</si>
  <si>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</si>
  <si>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</si>
  <si>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</si>
  <si>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</si>
  <si>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</si>
  <si>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</si>
  <si>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</si>
  <si>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</si>
  <si>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</si>
  <si>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</si>
  <si>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</si>
  <si>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</si>
  <si>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</si>
  <si>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</si>
  <si>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</si>
  <si>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</si>
  <si>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</si>
  <si>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</si>
  <si>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</si>
  <si>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</si>
  <si>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</si>
  <si>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</si>
  <si>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</si>
  <si>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</si>
  <si>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</si>
  <si>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</si>
  <si>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</si>
  <si>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</si>
  <si>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</si>
  <si>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</si>
  <si>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</si>
  <si>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</si>
  <si>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</si>
  <si>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</si>
  <si>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</si>
  <si>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</si>
  <si>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</si>
  <si>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</si>
  <si>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</si>
  <si>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</si>
  <si>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</si>
  <si>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</si>
  <si>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</si>
  <si>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</si>
  <si>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</si>
  <si>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</si>
  <si>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</si>
  <si>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</si>
  <si>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</si>
  <si>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</si>
  <si>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</si>
  <si>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</si>
  <si>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</si>
  <si>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</si>
  <si>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</si>
  <si>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</si>
  <si>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</si>
  <si>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</si>
  <si>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</si>
  <si>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</si>
  <si>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</si>
  <si>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</si>
  <si>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</si>
  <si>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</si>
  <si>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</si>
  <si>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</si>
  <si>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</si>
  <si>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</si>
  <si>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</si>
  <si>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</si>
  <si>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</si>
  <si>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</si>
  <si>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</si>
  <si>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</si>
  <si>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</si>
  <si>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</si>
  <si>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</si>
  <si>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</si>
  <si>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</si>
  <si>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</si>
  <si>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</si>
  <si>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</si>
  <si>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</si>
  <si>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</si>
  <si>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</si>
  <si>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</si>
  <si>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</si>
  <si>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</si>
  <si>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</si>
  <si>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</si>
  <si>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</si>
  <si>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</si>
  <si>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</si>
  <si>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</si>
  <si>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</si>
  <si>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</si>
  <si>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</si>
  <si>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</si>
  <si>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</si>
  <si>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</si>
  <si>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</si>
  <si>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</si>
  <si>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</si>
  <si>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</si>
  <si>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</si>
  <si>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</si>
  <si>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</si>
  <si>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</si>
  <si>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</si>
  <si>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</si>
  <si>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</si>
  <si>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</si>
  <si>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</si>
  <si>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</si>
  <si>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</si>
  <si>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</si>
  <si>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</si>
  <si>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</si>
  <si>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</si>
  <si>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</si>
  <si>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</si>
  <si>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</si>
  <si>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</si>
  <si>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</si>
  <si>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</si>
  <si>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</si>
  <si>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</si>
  <si>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</si>
  <si>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</si>
  <si>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</si>
  <si>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</si>
  <si>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</si>
  <si>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</si>
  <si>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</si>
  <si>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</si>
  <si>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</si>
  <si>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</si>
  <si>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</si>
  <si>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</si>
  <si>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</si>
  <si>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</si>
  <si>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</si>
  <si>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</si>
  <si>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</si>
  <si>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</si>
  <si>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</si>
  <si>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</si>
  <si>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</si>
  <si>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</si>
  <si>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</si>
  <si>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</si>
  <si>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</si>
  <si>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</si>
  <si>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</si>
  <si>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</si>
  <si>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</si>
  <si>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</si>
  <si>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</si>
  <si>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</si>
  <si>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</si>
  <si>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</si>
  <si>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</si>
  <si>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</si>
  <si>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</si>
  <si>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</si>
  <si>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</si>
  <si>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</si>
  <si>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</si>
  <si>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</si>
  <si>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</si>
  <si>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</si>
  <si>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</si>
  <si>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</si>
  <si>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</si>
  <si>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</si>
  <si>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</si>
  <si>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</si>
  <si>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</si>
  <si>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</si>
  <si>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</si>
  <si>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</si>
  <si>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</si>
  <si>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</si>
  <si>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</si>
  <si>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</si>
  <si>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</si>
  <si>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</si>
  <si>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</si>
  <si>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</si>
  <si>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</si>
  <si>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</si>
  <si>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</si>
  <si>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</si>
  <si>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</si>
  <si>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</si>
  <si>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</si>
  <si>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</si>
  <si>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</si>
  <si>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</si>
  <si>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</si>
  <si>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</si>
  <si>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</si>
  <si>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</si>
  <si>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</si>
  <si>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</si>
  <si>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</si>
  <si>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</si>
  <si>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</si>
  <si>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</si>
  <si>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</si>
  <si>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</si>
  <si>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</si>
  <si>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</si>
  <si>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</si>
  <si>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</si>
  <si>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</si>
  <si>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</si>
  <si>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</si>
  <si>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</si>
  <si>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</si>
  <si>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</si>
  <si>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</si>
  <si>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</si>
  <si>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</si>
  <si>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</si>
  <si>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</si>
  <si>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</si>
  <si>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</si>
  <si>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</si>
  <si>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</si>
  <si>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</si>
  <si>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</si>
  <si>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</si>
  <si>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</si>
  <si>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</si>
  <si>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</si>
  <si>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</si>
  <si>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</si>
  <si>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</si>
  <si>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</si>
  <si>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</si>
  <si>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</si>
  <si>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</si>
  <si>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</si>
  <si>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</si>
  <si>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</si>
  <si>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</si>
  <si>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</si>
  <si>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</si>
  <si>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</si>
  <si>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</si>
  <si>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</si>
  <si>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</si>
  <si>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</si>
  <si>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</si>
  <si>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</si>
  <si>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</si>
  <si>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</si>
  <si>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</si>
  <si>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</si>
  <si>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</si>
  <si>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</si>
  <si>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</si>
  <si>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</si>
  <si>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</si>
  <si>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</si>
  <si>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</si>
  <si>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</si>
  <si>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</si>
  <si>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</si>
  <si>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</si>
  <si>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</si>
  <si>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</si>
  <si>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</si>
  <si>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</si>
  <si>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</si>
  <si>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</si>
  <si>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</si>
  <si>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</si>
  <si>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</si>
  <si>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</si>
  <si>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</si>
  <si>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</si>
  <si>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</si>
  <si>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</si>
  <si>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</si>
  <si>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</si>
  <si>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</si>
  <si>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</si>
  <si>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</si>
  <si>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</si>
  <si>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</si>
  <si>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</si>
  <si>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</si>
  <si>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</si>
  <si>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</si>
  <si>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</si>
  <si>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</si>
  <si>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</si>
  <si>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</si>
  <si>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</si>
  <si>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</si>
  <si>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</si>
  <si>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</si>
  <si>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</si>
  <si>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</si>
  <si>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</si>
  <si>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</si>
  <si>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</si>
  <si>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</si>
  <si>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</si>
  <si>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</si>
  <si>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</si>
  <si>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</si>
  <si>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</si>
  <si>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</si>
  <si>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</si>
  <si>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</si>
  <si>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</si>
  <si>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</si>
  <si>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</si>
  <si>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</si>
  <si>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</si>
  <si>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</si>
  <si>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</si>
  <si>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</si>
  <si>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</si>
  <si>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</si>
  <si>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</si>
  <si>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</si>
  <si>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</si>
  <si>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</si>
  <si>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</si>
  <si>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</si>
  <si>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</si>
  <si>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</si>
  <si>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</si>
  <si>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</si>
  <si>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</si>
  <si>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</si>
  <si>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</si>
  <si>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</si>
  <si>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</si>
  <si>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</si>
  <si>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</si>
  <si>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</si>
  <si>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</si>
  <si>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</si>
  <si>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</si>
  <si>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</si>
  <si>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</si>
  <si>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</si>
  <si>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</si>
  <si>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</si>
  <si>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</si>
  <si>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</si>
  <si>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</si>
  <si>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</si>
  <si>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</si>
  <si>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</si>
  <si>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</si>
  <si>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</si>
  <si>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</si>
  <si>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</si>
  <si>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</si>
  <si>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</si>
  <si>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</si>
  <si>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</si>
  <si>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</si>
  <si>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</si>
  <si>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</si>
  <si>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</si>
  <si>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</si>
  <si>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</si>
  <si>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</si>
  <si>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</si>
  <si>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</si>
  <si>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</si>
  <si>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</si>
  <si>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</si>
  <si>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</si>
  <si>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</si>
  <si>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</si>
  <si>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</si>
  <si>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</si>
  <si>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</si>
  <si>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</si>
  <si>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</si>
  <si>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</si>
  <si>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</si>
  <si>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</si>
  <si>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</si>
  <si>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</si>
  <si>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</si>
  <si>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</si>
  <si>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</si>
  <si>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</si>
  <si>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</si>
  <si>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</si>
  <si>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</si>
  <si>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</si>
  <si>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</si>
  <si>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</si>
  <si>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</si>
  <si>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</si>
  <si>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</si>
  <si>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</si>
  <si>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</si>
  <si>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</si>
  <si>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</si>
  <si>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</si>
  <si>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</si>
  <si>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</si>
  <si>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</si>
  <si>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</si>
  <si>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</si>
  <si>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</si>
  <si>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</si>
  <si>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</si>
  <si>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</si>
  <si>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</si>
  <si>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</si>
  <si>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</si>
  <si>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</si>
  <si>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</si>
  <si>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</si>
  <si>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</si>
  <si>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</si>
  <si>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</si>
  <si>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</si>
  <si>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</si>
  <si>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</si>
  <si>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</si>
  <si>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</si>
  <si>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</si>
  <si>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</si>
  <si>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</si>
  <si>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</si>
  <si>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</si>
  <si>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</si>
  <si>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</si>
  <si>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</si>
  <si>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</si>
  <si>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</si>
  <si>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</si>
  <si>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</si>
  <si>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</si>
  <si>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</si>
  <si>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</si>
  <si>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</si>
  <si>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</si>
  <si>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</si>
  <si>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</si>
  <si>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</si>
  <si>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</si>
  <si>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</si>
  <si>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</si>
  <si>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</si>
  <si>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</si>
  <si>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</si>
  <si>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</si>
  <si>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</si>
  <si>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</si>
  <si>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</si>
  <si>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</si>
  <si>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</si>
  <si>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</si>
  <si>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</si>
  <si>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</si>
  <si>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</si>
  <si>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</si>
  <si>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</si>
  <si>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</si>
  <si>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</si>
  <si>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</si>
  <si>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</si>
  <si>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</si>
  <si>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</si>
  <si>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</si>
  <si>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</si>
  <si>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</si>
  <si>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</si>
  <si>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</si>
  <si>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</si>
  <si>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</si>
  <si>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</si>
  <si>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</si>
  <si>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</si>
  <si>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</si>
  <si>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</si>
  <si>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</si>
  <si>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</si>
  <si>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</si>
  <si>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</si>
  <si>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</si>
  <si>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</si>
  <si>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</si>
  <si>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</si>
  <si>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</si>
  <si>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</si>
  <si>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</si>
  <si>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</si>
  <si>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</si>
  <si>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</si>
  <si>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</si>
  <si>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</si>
  <si>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</si>
  <si>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</si>
  <si>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</si>
  <si>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</si>
  <si>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</si>
  <si>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</si>
  <si>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</si>
  <si>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</si>
  <si>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</si>
  <si>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</si>
  <si>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</si>
  <si>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</si>
  <si>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</si>
  <si>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</si>
  <si>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</si>
  <si>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</si>
  <si>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</si>
  <si>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</si>
  <si>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</si>
  <si>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</si>
  <si>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</si>
  <si>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</si>
  <si>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</si>
  <si>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</si>
  <si>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</si>
  <si>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</si>
  <si>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</si>
  <si>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</si>
  <si>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</si>
  <si>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</si>
  <si>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</si>
  <si>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</si>
  <si>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</si>
  <si>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</si>
  <si>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</si>
  <si>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</si>
  <si>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</si>
  <si>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</si>
  <si>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</si>
  <si>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</si>
  <si>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</si>
  <si>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</si>
  <si>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</si>
  <si>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</si>
  <si>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</si>
  <si>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</si>
  <si>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</si>
  <si>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</si>
  <si>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</si>
  <si>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</si>
  <si>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</si>
  <si>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</si>
  <si>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</si>
  <si>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</si>
  <si>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</si>
  <si>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</si>
  <si>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</si>
  <si>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</si>
  <si>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</si>
  <si>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</si>
  <si>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</si>
  <si>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</si>
  <si>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</si>
  <si>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</si>
  <si>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</si>
  <si>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</si>
  <si>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</si>
  <si>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</si>
  <si>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</si>
  <si>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</si>
  <si>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</si>
  <si>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</si>
  <si>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</si>
  <si>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</si>
  <si>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</si>
  <si>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</si>
  <si>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</si>
  <si>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</si>
  <si>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</si>
  <si>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</si>
  <si>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</si>
  <si>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</si>
  <si>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</si>
  <si>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</si>
  <si>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</si>
  <si>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</si>
  <si>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</si>
  <si>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</si>
  <si>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</si>
  <si>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</si>
  <si>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</si>
  <si>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</si>
  <si>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</si>
  <si>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</si>
  <si>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</si>
  <si>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</si>
  <si>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</si>
  <si>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</si>
  <si>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</si>
  <si>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</si>
  <si>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</si>
  <si>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</si>
  <si>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</si>
  <si>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</si>
  <si>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</si>
  <si>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</si>
  <si>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</si>
  <si>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</si>
  <si>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</si>
  <si>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</si>
  <si>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</si>
  <si>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</si>
  <si>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</si>
  <si>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</si>
  <si>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</si>
  <si>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</si>
  <si>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</si>
  <si>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</si>
  <si>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</si>
  <si>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</si>
  <si>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</si>
  <si>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</si>
  <si>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</si>
  <si>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</si>
  <si>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</si>
  <si>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</si>
  <si>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</si>
  <si>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</si>
  <si>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</si>
  <si>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</si>
  <si>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</si>
  <si>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</si>
  <si>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</si>
  <si>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</si>
  <si>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</si>
  <si>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</si>
  <si>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</si>
  <si>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</si>
  <si>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</si>
  <si>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</si>
  <si>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</si>
  <si>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</si>
  <si>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</si>
  <si>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</si>
  <si>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</si>
  <si>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</si>
  <si>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</si>
  <si>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</si>
  <si>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</si>
  <si>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</si>
  <si>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</si>
  <si>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</si>
  <si>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</si>
  <si>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</si>
  <si>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</si>
  <si>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</si>
  <si>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</si>
  <si>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</si>
  <si>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</si>
  <si>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</si>
  <si>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</si>
  <si>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</si>
  <si>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</si>
  <si>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</si>
  <si>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</si>
  <si>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</si>
  <si>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</si>
  <si>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</si>
  <si>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</si>
  <si>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</si>
  <si>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</si>
  <si>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</si>
  <si>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</si>
  <si>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</si>
  <si>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</si>
  <si>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</si>
  <si>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</si>
  <si>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</si>
  <si>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</si>
  <si>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</si>
  <si>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</si>
  <si>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</si>
  <si>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</si>
  <si>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</si>
  <si>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</si>
  <si>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</si>
  <si>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</si>
  <si>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</si>
  <si>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</si>
  <si>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</si>
  <si>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</si>
  <si>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</si>
  <si>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</si>
  <si>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</si>
  <si>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</si>
  <si>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</si>
  <si>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</si>
  <si>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</si>
  <si>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</si>
  <si>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</si>
  <si>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</si>
  <si>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</si>
  <si>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</si>
  <si>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</si>
  <si>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</si>
  <si>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</si>
  <si>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</si>
  <si>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</si>
  <si>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</si>
  <si>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</si>
  <si>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</si>
  <si>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</si>
  <si>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</si>
  <si>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</si>
  <si>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</si>
  <si>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</si>
  <si>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</si>
  <si>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</si>
  <si>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</si>
  <si>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</si>
  <si>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</si>
  <si>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</si>
  <si>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</si>
  <si>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</si>
  <si>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</si>
  <si>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</si>
  <si>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</si>
  <si>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</si>
  <si>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</si>
  <si>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</si>
  <si>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</si>
  <si>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</si>
  <si>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</si>
  <si>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</si>
  <si>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</si>
  <si>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</si>
  <si>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</si>
  <si>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</si>
  <si>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</si>
  <si>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</si>
  <si>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</si>
  <si>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</si>
  <si>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</si>
  <si>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</si>
  <si>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</si>
  <si>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</si>
  <si>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</si>
  <si>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</si>
  <si>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</si>
  <si>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</si>
  <si>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</si>
  <si>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</si>
  <si>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</si>
  <si>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</si>
  <si>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</si>
  <si>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</si>
  <si>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</si>
  <si>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</si>
  <si>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</si>
  <si>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</si>
  <si>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</si>
  <si>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</si>
  <si>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</si>
  <si>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</si>
  <si>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</si>
  <si>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</si>
  <si>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</si>
  <si>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</si>
  <si>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</si>
  <si>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</si>
  <si>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</si>
  <si>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</si>
  <si>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</si>
  <si>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</si>
  <si>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</si>
  <si>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</si>
  <si>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</si>
  <si>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</si>
  <si>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</si>
  <si>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</si>
  <si>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</si>
  <si>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</si>
  <si>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</si>
  <si>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</si>
  <si>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</si>
  <si>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</si>
  <si>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</si>
  <si>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</si>
  <si>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</si>
  <si>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</si>
  <si>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</si>
  <si>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</si>
  <si>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</si>
  <si>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</si>
  <si>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</si>
  <si>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</si>
  <si>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</si>
  <si>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</si>
  <si>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</si>
  <si>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</si>
  <si>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</si>
  <si>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</si>
  <si>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</si>
  <si>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</si>
  <si>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</si>
  <si>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</si>
  <si>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</si>
  <si>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</si>
  <si>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</si>
  <si>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</si>
  <si>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</si>
  <si>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</si>
  <si>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</si>
  <si>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</si>
  <si>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</si>
  <si>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</si>
  <si>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</si>
  <si>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</si>
  <si>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</si>
  <si>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</si>
  <si>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</si>
  <si>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</si>
  <si>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</si>
  <si>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</si>
  <si>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</si>
  <si>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</si>
  <si>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</si>
  <si>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</si>
  <si>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</si>
  <si>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</si>
  <si>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</si>
  <si>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</si>
  <si>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</si>
  <si>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</si>
  <si>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</si>
  <si>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</si>
  <si>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</si>
  <si>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</si>
  <si>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</si>
  <si>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</si>
  <si>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</si>
  <si>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</si>
  <si>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</si>
  <si>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</si>
  <si>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</si>
  <si>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</si>
  <si>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</si>
  <si>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</si>
  <si>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</si>
  <si>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</si>
  <si>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</si>
  <si>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</si>
  <si>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</si>
  <si>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</si>
  <si>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</si>
  <si>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</si>
  <si>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</si>
  <si>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</si>
  <si>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</si>
  <si>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</si>
  <si>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</si>
  <si>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</si>
  <si>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</si>
  <si>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</si>
  <si>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</si>
  <si>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</si>
  <si>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</si>
  <si>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</si>
  <si>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</si>
  <si>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</si>
  <si>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</si>
  <si>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</si>
  <si>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</si>
  <si>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</si>
  <si>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</si>
  <si>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</si>
  <si>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</si>
  <si>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</si>
  <si>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</si>
  <si>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</si>
  <si>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</si>
  <si>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</si>
  <si>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</si>
  <si>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</si>
  <si>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</si>
  <si>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</si>
  <si>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</si>
  <si>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</si>
  <si>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</si>
  <si>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</si>
  <si>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</si>
  <si>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</si>
  <si>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</si>
  <si>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</si>
  <si>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</si>
  <si>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</si>
  <si>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</si>
  <si>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</si>
  <si>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</si>
  <si>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</si>
  <si>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</si>
  <si>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</si>
  <si>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</si>
  <si>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</si>
  <si>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</si>
  <si>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</si>
  <si>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</si>
  <si>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</si>
  <si>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</si>
  <si>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</si>
  <si>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</si>
  <si>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</si>
  <si>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</si>
  <si>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</si>
  <si>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</si>
  <si>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</si>
  <si>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</si>
  <si>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</si>
  <si>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</si>
  <si>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</si>
  <si>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</si>
  <si>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</si>
  <si>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</si>
  <si>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</si>
  <si>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</si>
  <si>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</si>
  <si>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</si>
  <si>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</si>
  <si>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</si>
  <si>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</si>
  <si>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</si>
  <si>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</si>
  <si>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</si>
  <si>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</si>
  <si>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</si>
  <si>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</si>
  <si>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</si>
  <si>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</si>
  <si>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</si>
  <si>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</si>
  <si>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</si>
  <si>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</si>
  <si>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</si>
  <si>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</si>
  <si>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</si>
  <si>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</si>
  <si>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</si>
  <si>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</si>
  <si>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</si>
  <si>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</si>
  <si>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</si>
  <si>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</si>
  <si>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</si>
  <si>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</si>
  <si>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</si>
  <si>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</si>
  <si>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</si>
  <si>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</si>
  <si>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</si>
  <si>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</si>
  <si>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</si>
  <si>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</si>
  <si>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</si>
  <si>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</si>
  <si>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</si>
  <si>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</si>
  <si>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</si>
  <si>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</si>
  <si>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</si>
  <si>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</si>
  <si>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</si>
  <si>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</si>
  <si>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</si>
  <si>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</si>
  <si>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</si>
  <si>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</si>
  <si>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</si>
  <si>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</si>
  <si>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</si>
  <si>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</si>
  <si>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</si>
  <si>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</si>
  <si>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</si>
  <si>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</si>
  <si>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</si>
  <si>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</si>
  <si>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</si>
  <si>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</si>
  <si>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</si>
  <si>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</si>
  <si>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</si>
  <si>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</si>
  <si>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</si>
  <si>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</si>
  <si>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</si>
  <si>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</si>
  <si>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</si>
  <si>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</si>
  <si>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</si>
  <si>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</si>
  <si>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</si>
  <si>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</si>
  <si>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</si>
  <si>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</si>
  <si>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</si>
  <si>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</si>
  <si>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</si>
  <si>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</si>
  <si>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</si>
  <si>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</si>
  <si>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</si>
  <si>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</si>
  <si>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</si>
  <si>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</si>
  <si>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</si>
  <si>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</si>
  <si>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</si>
  <si>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</si>
  <si>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</si>
  <si>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</si>
  <si>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</si>
  <si>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</si>
  <si>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</si>
  <si>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</si>
  <si>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</si>
  <si>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</si>
  <si>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</si>
  <si>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</si>
  <si>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</si>
  <si>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</si>
  <si>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</si>
  <si>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</si>
  <si>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</si>
  <si>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</si>
  <si>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</si>
  <si>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</si>
  <si>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</si>
  <si>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</si>
  <si>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</si>
  <si>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</si>
  <si>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</si>
  <si>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</si>
  <si>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</si>
  <si>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</si>
  <si>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</si>
  <si>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</si>
  <si>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</si>
  <si>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</si>
  <si>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</si>
  <si>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</si>
  <si>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</si>
  <si>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</si>
  <si>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</si>
  <si>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</si>
  <si>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</si>
  <si>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</si>
  <si>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</si>
  <si>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</si>
  <si>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</si>
  <si>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</si>
  <si>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</si>
  <si>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</si>
  <si>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</si>
  <si>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</si>
  <si>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</si>
  <si>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</si>
  <si>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</si>
  <si>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</si>
  <si>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</si>
  <si>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</si>
  <si>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</si>
  <si>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</si>
  <si>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</si>
  <si>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</si>
  <si>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</si>
  <si>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</si>
  <si>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</si>
  <si>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</si>
  <si>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</si>
  <si>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</si>
  <si>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</si>
  <si>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</si>
  <si>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</si>
  <si>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</si>
  <si>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</si>
  <si>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</si>
  <si>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</si>
  <si>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</si>
  <si>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</si>
  <si>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</si>
  <si>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</si>
  <si>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</si>
  <si>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</si>
  <si>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</si>
  <si>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</si>
  <si>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</si>
  <si>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</si>
  <si>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</si>
  <si>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</si>
  <si>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</si>
  <si>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</si>
  <si>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</si>
  <si>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</si>
  <si>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</si>
  <si>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</si>
  <si>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</si>
  <si>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</si>
  <si>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</si>
  <si>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</si>
  <si>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</si>
  <si>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</si>
  <si>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</si>
  <si>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</si>
  <si>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</si>
  <si>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</si>
  <si>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</si>
  <si>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</si>
  <si>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</si>
  <si>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</si>
  <si>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</si>
  <si>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</si>
  <si>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</si>
  <si>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</si>
  <si>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</si>
  <si>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</si>
  <si>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</si>
  <si>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</si>
  <si>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</si>
  <si>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</si>
  <si>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</si>
  <si>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</si>
  <si>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</si>
  <si>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</si>
  <si>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</si>
  <si>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</si>
  <si>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</si>
  <si>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</si>
  <si>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</si>
  <si>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</si>
  <si>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</si>
  <si>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</si>
  <si>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</si>
  <si>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</si>
  <si>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</si>
  <si>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</si>
  <si>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</si>
  <si>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</si>
  <si>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</si>
  <si>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</si>
  <si>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</si>
  <si>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</si>
  <si>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</si>
  <si>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</si>
  <si>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</si>
  <si>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</si>
  <si>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</si>
  <si>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</si>
  <si>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</si>
  <si>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</si>
  <si>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</si>
  <si>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</si>
  <si>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</si>
  <si>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</si>
  <si>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</si>
  <si>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</si>
  <si>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</si>
  <si>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</si>
  <si>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</si>
  <si>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</si>
  <si>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</si>
  <si>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</si>
  <si>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</si>
  <si>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</si>
  <si>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</si>
  <si>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</si>
  <si>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</si>
  <si>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</si>
  <si>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</si>
  <si>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</si>
  <si>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</si>
  <si>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</si>
  <si>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</si>
  <si>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</si>
  <si>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</si>
  <si>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</si>
  <si>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</si>
  <si>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</si>
  <si>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</si>
  <si>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</si>
  <si>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</si>
  <si>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</si>
  <si>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</si>
  <si>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</si>
  <si>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</si>
  <si>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</si>
  <si>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</si>
  <si>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</si>
  <si>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</si>
  <si>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</si>
  <si>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</si>
  <si>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</si>
  <si>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</si>
  <si>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</si>
  <si>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</si>
  <si>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</si>
  <si>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</si>
  <si>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</si>
  <si>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</si>
  <si>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</si>
  <si>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</si>
  <si>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</si>
  <si>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</si>
  <si>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</si>
  <si>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</si>
  <si>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</si>
  <si>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</si>
  <si>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</si>
  <si>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</si>
  <si>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</si>
  <si>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</si>
  <si>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</si>
  <si>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</si>
  <si>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</si>
  <si>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</si>
  <si>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</si>
  <si>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</si>
  <si>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</si>
  <si>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</si>
  <si>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</si>
  <si>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</si>
  <si>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</si>
  <si>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</si>
  <si>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</si>
  <si>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</si>
  <si>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</si>
  <si>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</si>
  <si>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</si>
  <si>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</si>
  <si>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</si>
  <si>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</si>
  <si>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</si>
  <si>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</si>
  <si>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</si>
  <si>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</si>
  <si>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</si>
  <si>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</si>
  <si>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</si>
  <si>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</si>
  <si>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</si>
  <si>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</si>
  <si>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</si>
  <si>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</si>
  <si>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</si>
  <si>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</si>
  <si>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</si>
  <si>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</si>
  <si>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</si>
  <si>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</si>
  <si>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</si>
  <si>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</si>
  <si>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</si>
  <si>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</si>
  <si>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</si>
  <si>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</si>
  <si>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</si>
  <si>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</si>
  <si>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</si>
  <si>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</si>
  <si>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</si>
  <si>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</si>
  <si>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</si>
  <si>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</si>
  <si>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</si>
  <si>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</si>
  <si>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</si>
  <si>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</si>
  <si>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</si>
  <si>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</si>
  <si>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</si>
  <si>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</si>
  <si>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</si>
  <si>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</si>
  <si>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</si>
  <si>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</si>
  <si>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</si>
  <si>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</si>
  <si>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</si>
  <si>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</si>
  <si>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</si>
  <si>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</si>
  <si>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</si>
  <si>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</si>
  <si>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</si>
  <si>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</si>
  <si>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</si>
  <si>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</si>
  <si>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</si>
  <si>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</si>
  <si>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</si>
  <si>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</si>
  <si>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</si>
  <si>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</si>
  <si>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</si>
  <si>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</si>
  <si>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</si>
  <si>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</si>
  <si>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</si>
  <si>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</si>
  <si>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</si>
  <si>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</si>
  <si>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</si>
  <si>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</si>
  <si>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</si>
  <si>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</si>
  <si>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</si>
  <si>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</si>
  <si>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</si>
  <si>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</si>
  <si>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</si>
  <si>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</si>
  <si>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</si>
  <si>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</si>
  <si>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</si>
  <si>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</si>
  <si>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</si>
  <si>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</si>
  <si>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</si>
  <si>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</si>
  <si>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</si>
  <si>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</si>
  <si>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</si>
  <si>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</si>
  <si>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</si>
  <si>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</si>
  <si>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</si>
  <si>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</si>
  <si>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</si>
  <si>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</si>
  <si>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</si>
  <si>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</si>
  <si>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</si>
  <si>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</si>
  <si>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</si>
  <si>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</si>
  <si>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</si>
  <si>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</si>
  <si>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</si>
  <si>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</si>
  <si>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</si>
  <si>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</si>
  <si>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</si>
  <si>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</si>
  <si>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</si>
  <si>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</si>
  <si>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</si>
  <si>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</si>
  <si>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</si>
  <si>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</si>
  <si>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</si>
  <si>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</si>
  <si>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</si>
  <si>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</si>
  <si>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</si>
  <si>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</si>
  <si>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</si>
  <si>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</si>
  <si>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</si>
  <si>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</si>
  <si>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</si>
  <si>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</si>
  <si>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</si>
  <si>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</si>
  <si>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</si>
  <si>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</si>
  <si>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</si>
  <si>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</si>
  <si>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</si>
  <si>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</si>
  <si>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</si>
  <si>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</si>
  <si>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</si>
  <si>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</si>
  <si>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</si>
  <si>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</si>
  <si>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</si>
  <si>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</si>
  <si>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</si>
  <si>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</si>
  <si>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</si>
  <si>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</si>
  <si>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</si>
  <si>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</si>
  <si>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</si>
  <si>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</si>
  <si>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</si>
  <si>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</si>
  <si>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</si>
  <si>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</si>
  <si>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</si>
  <si>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</si>
  <si>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</si>
  <si>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</si>
  <si>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</si>
  <si>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</si>
  <si>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</si>
  <si>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</si>
  <si>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</si>
  <si>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</si>
  <si>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</si>
  <si>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</si>
  <si>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</si>
  <si>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</si>
  <si>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</si>
  <si>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</si>
  <si>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</si>
  <si>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</si>
  <si>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</si>
  <si>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</si>
  <si>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</si>
  <si>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</si>
  <si>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</si>
  <si>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</si>
  <si>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</si>
  <si>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</si>
  <si>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</si>
  <si>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</si>
  <si>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</si>
  <si>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</si>
  <si>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</si>
  <si>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</si>
  <si>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</si>
  <si>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</si>
  <si>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</si>
  <si>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</si>
  <si>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</si>
  <si>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</si>
  <si>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</si>
  <si>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</si>
  <si>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</si>
  <si>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</si>
  <si>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</si>
  <si>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</si>
  <si>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</si>
  <si>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</si>
  <si>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</si>
  <si>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</si>
  <si>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</si>
  <si>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</si>
  <si>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</si>
  <si>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</si>
  <si>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</si>
  <si>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</si>
  <si>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</si>
  <si>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</si>
  <si>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</si>
  <si>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</si>
  <si>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</si>
  <si>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</si>
  <si>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</si>
  <si>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</si>
  <si>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</si>
  <si>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</si>
  <si>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</si>
  <si>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</si>
  <si>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</si>
  <si>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</si>
  <si>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</si>
  <si>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</si>
  <si>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</si>
  <si>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</si>
  <si>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</si>
  <si>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</si>
  <si>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</si>
  <si>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</si>
  <si>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</si>
  <si>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</si>
  <si>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</si>
  <si>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</si>
  <si>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</si>
  <si>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</si>
  <si>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</si>
  <si>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</si>
  <si>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</si>
  <si>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</si>
  <si>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</si>
  <si>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</si>
  <si>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</si>
  <si>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</si>
  <si>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</si>
  <si>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</si>
  <si>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</si>
  <si>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</si>
  <si>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</si>
  <si>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</si>
  <si>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</si>
  <si>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</si>
  <si>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</si>
  <si>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</si>
  <si>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</si>
  <si>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</si>
  <si>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</si>
  <si>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</si>
  <si>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</si>
  <si>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</si>
  <si>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</si>
  <si>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</si>
  <si>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</si>
  <si>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</si>
  <si>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</si>
  <si>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</si>
  <si>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</si>
  <si>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</si>
  <si>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</si>
  <si>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</si>
  <si>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</si>
  <si>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</si>
  <si>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</si>
  <si>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</si>
  <si>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</si>
  <si>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</si>
  <si>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</si>
  <si>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</si>
  <si>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</si>
  <si>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</si>
  <si>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</si>
  <si>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</si>
  <si>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</si>
  <si>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</si>
  <si>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</si>
  <si>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</si>
  <si>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</si>
  <si>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</si>
  <si>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</si>
  <si>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</si>
  <si>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</si>
  <si>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</si>
  <si>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</si>
  <si>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</si>
  <si>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</si>
  <si>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</si>
  <si>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</si>
  <si>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</si>
  <si>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</si>
  <si>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</si>
  <si>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</si>
  <si>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</si>
  <si>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</si>
  <si>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</si>
  <si>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</si>
  <si>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</si>
  <si>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</si>
  <si>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</si>
  <si>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</si>
  <si>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</si>
  <si>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</si>
  <si>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</si>
  <si>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</si>
  <si>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</si>
  <si>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</si>
  <si>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</si>
  <si>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</si>
  <si>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</si>
  <si>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</si>
  <si>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</si>
  <si>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</si>
  <si>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</si>
  <si>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</si>
  <si>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</si>
  <si>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</si>
  <si>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</si>
  <si>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</si>
  <si>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</si>
  <si>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</si>
  <si>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</si>
  <si>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</si>
  <si>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</si>
  <si>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</si>
  <si>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</si>
  <si>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</si>
  <si>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</si>
  <si>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</si>
  <si>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</si>
  <si>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</si>
  <si>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</si>
  <si>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</si>
  <si>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</si>
  <si>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</si>
  <si>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</si>
  <si>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</si>
  <si>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</si>
  <si>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</si>
  <si>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</si>
  <si>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</si>
  <si>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</si>
  <si>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</si>
  <si>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</si>
  <si>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</si>
  <si>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</si>
  <si>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</si>
  <si>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</si>
  <si>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</si>
  <si>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</si>
  <si>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</si>
  <si>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</si>
  <si>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</si>
  <si>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</si>
  <si>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</si>
  <si>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</si>
  <si>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</si>
  <si>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</si>
  <si>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</si>
  <si>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</si>
  <si>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</si>
  <si>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</si>
  <si>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</si>
  <si>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</si>
  <si>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</si>
  <si>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</si>
  <si>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</si>
  <si>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</si>
  <si>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</si>
  <si>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</si>
  <si>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</si>
  <si>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</si>
  <si>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</si>
  <si>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</si>
  <si>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</si>
  <si>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</si>
  <si>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</si>
  <si>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</si>
  <si>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</si>
  <si>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</si>
  <si>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</si>
  <si>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</si>
  <si>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</si>
  <si>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</si>
  <si>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</si>
  <si>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</si>
  <si>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</si>
  <si>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</si>
  <si>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</si>
  <si>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</si>
  <si>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</si>
  <si>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</si>
  <si>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</si>
  <si>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</si>
  <si>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</si>
  <si>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</si>
  <si>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</si>
  <si>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</si>
  <si>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</si>
  <si>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</si>
  <si>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</si>
  <si>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</si>
  <si>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</si>
  <si>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</si>
  <si>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</si>
  <si>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</si>
  <si>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</si>
  <si>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</si>
  <si>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</si>
  <si>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</si>
  <si>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</si>
  <si>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</si>
  <si>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</si>
  <si>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</si>
  <si>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</si>
  <si>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</si>
  <si>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</si>
  <si>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</si>
  <si>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</si>
  <si>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</si>
  <si>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</si>
  <si>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</si>
  <si>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</si>
  <si>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</si>
  <si>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</si>
  <si>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</si>
  <si>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</si>
  <si>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</si>
  <si>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</si>
  <si>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</si>
  <si>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</si>
  <si>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</si>
  <si>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</si>
  <si>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</si>
  <si>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</si>
  <si>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</si>
  <si>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</si>
  <si>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</si>
  <si>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</si>
  <si>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</si>
  <si>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</si>
  <si>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</si>
  <si>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</si>
  <si>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</si>
  <si>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</si>
  <si>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</si>
  <si>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</si>
  <si>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</si>
  <si>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</si>
  <si>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</si>
  <si>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</si>
  <si>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</si>
  <si>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</si>
  <si>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</si>
  <si>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</si>
  <si>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</si>
  <si>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</si>
  <si>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</si>
  <si>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</si>
  <si>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</si>
  <si>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</si>
  <si>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</si>
  <si>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</si>
  <si>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</si>
  <si>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</si>
  <si>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</si>
  <si>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</si>
  <si>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</si>
  <si>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</si>
  <si>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</si>
  <si>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</si>
  <si>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</si>
  <si>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</si>
  <si>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</si>
  <si>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</si>
  <si>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</si>
  <si>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</si>
  <si>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</si>
  <si>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</si>
  <si>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</si>
  <si>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</si>
  <si>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</si>
  <si>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</si>
  <si>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</si>
  <si>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</si>
  <si>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</si>
  <si>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</si>
  <si>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</si>
  <si>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</si>
  <si>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</si>
  <si>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</si>
  <si>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</si>
  <si>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</si>
  <si>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</si>
  <si>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</si>
  <si>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</si>
  <si>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</si>
  <si>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</si>
  <si>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</si>
  <si>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</si>
  <si>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</si>
  <si>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</si>
  <si>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</si>
  <si>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</si>
  <si>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</si>
  <si>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</si>
  <si>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</si>
  <si>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</si>
  <si>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</si>
  <si>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</si>
  <si>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</si>
  <si>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</si>
  <si>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</si>
  <si>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</si>
  <si>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</si>
  <si>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</si>
  <si>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</si>
  <si>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</si>
  <si>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</si>
  <si>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</si>
  <si>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</si>
  <si>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</si>
  <si>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</si>
  <si>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</si>
  <si>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</si>
  <si>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</si>
  <si>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</si>
  <si>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</si>
  <si>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</si>
  <si>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</si>
  <si>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</si>
  <si>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</si>
  <si>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</si>
  <si>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</si>
  <si>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</si>
  <si>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</si>
  <si>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</si>
  <si>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</si>
  <si>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</si>
  <si>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</si>
  <si>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</si>
  <si>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</si>
  <si>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</si>
  <si>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</si>
  <si>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</si>
  <si>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</si>
  <si>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</si>
  <si>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</si>
  <si>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</si>
  <si>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</si>
  <si>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</si>
  <si>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</si>
  <si>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</si>
  <si>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</si>
  <si>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</si>
  <si>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</si>
  <si>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</si>
  <si>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</si>
  <si>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</si>
  <si>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</si>
  <si>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</si>
  <si>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</si>
  <si>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</si>
  <si>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</si>
  <si>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</si>
  <si>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</si>
  <si>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</si>
  <si>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</si>
  <si>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</si>
  <si>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</si>
  <si>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</si>
  <si>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</si>
  <si>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</si>
  <si>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</si>
  <si>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</si>
  <si>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</si>
  <si>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</si>
  <si>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</si>
  <si>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</si>
  <si>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</si>
  <si>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</si>
  <si>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</si>
  <si>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</si>
  <si>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</si>
  <si>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</si>
  <si>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</si>
  <si>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</si>
  <si>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</si>
  <si>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</si>
  <si>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</si>
  <si>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</si>
  <si>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</si>
  <si>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</si>
  <si>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</si>
  <si>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</si>
  <si>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</si>
  <si>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</si>
  <si>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</si>
  <si>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</si>
  <si>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</si>
  <si>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</si>
  <si>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</si>
  <si>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</si>
  <si>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</si>
  <si>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</si>
  <si>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</si>
  <si>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</si>
  <si>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</si>
  <si>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</si>
  <si>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</si>
  <si>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</si>
  <si>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</si>
  <si>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</si>
  <si>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</si>
  <si>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</si>
  <si>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</si>
  <si>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</si>
  <si>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</si>
  <si>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</si>
  <si>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</si>
  <si>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</si>
  <si>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</si>
  <si>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</si>
  <si>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</si>
  <si>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</si>
  <si>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</si>
  <si>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</si>
  <si>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</si>
  <si>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</si>
  <si>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</si>
  <si>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</si>
  <si>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</si>
  <si>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</si>
  <si>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</si>
  <si>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</si>
  <si>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</si>
  <si>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</si>
  <si>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</si>
  <si>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</si>
  <si>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</si>
  <si>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</si>
  <si>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</si>
  <si>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</si>
  <si>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</si>
  <si>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</si>
  <si>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</si>
  <si>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</si>
  <si>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</si>
  <si>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</si>
  <si>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</si>
  <si>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</si>
  <si>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</si>
  <si>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</si>
  <si>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</si>
  <si>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</si>
  <si>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</si>
  <si>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</si>
  <si>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</si>
  <si>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</si>
  <si>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</si>
  <si>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</si>
  <si>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</si>
  <si>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</si>
  <si>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</si>
  <si>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</si>
  <si>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</si>
  <si>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</si>
  <si>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</si>
  <si>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</si>
  <si>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</si>
  <si>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</si>
  <si>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</si>
  <si>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</si>
  <si>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</si>
  <si>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</si>
  <si>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</si>
  <si>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</si>
  <si>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</si>
  <si>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</si>
  <si>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</si>
  <si>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</si>
  <si>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</si>
  <si>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</si>
  <si>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</si>
  <si>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</si>
  <si>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</si>
  <si>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</si>
  <si>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</si>
  <si>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</si>
  <si>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</si>
  <si>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</si>
  <si>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</si>
  <si>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</si>
  <si>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</si>
  <si>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</si>
  <si>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</si>
  <si>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</si>
  <si>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</si>
  <si>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</si>
  <si>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</si>
  <si>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</si>
  <si>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</si>
  <si>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</si>
  <si>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</si>
  <si>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</si>
  <si>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</si>
  <si>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</si>
  <si>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</si>
  <si>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</si>
  <si>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</si>
  <si>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</si>
  <si>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</si>
  <si>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</si>
  <si>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</si>
  <si>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</si>
  <si>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</si>
  <si>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</si>
  <si>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</si>
  <si>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</si>
  <si>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</si>
  <si>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</si>
  <si>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</si>
  <si>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</si>
  <si>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</si>
  <si>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</si>
  <si>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</si>
  <si>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</si>
  <si>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</si>
  <si>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</si>
  <si>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</si>
  <si>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</si>
  <si>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</si>
  <si>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</si>
  <si>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</si>
  <si>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</si>
  <si>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</si>
  <si>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</si>
  <si>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</si>
  <si>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</si>
  <si>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</si>
  <si>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</si>
  <si>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</si>
  <si>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</si>
  <si>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</si>
  <si>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</si>
  <si>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</si>
  <si>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</si>
  <si>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</si>
  <si>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</si>
  <si>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</si>
  <si>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</si>
  <si>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</si>
  <si>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</si>
  <si>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</si>
  <si>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</si>
  <si>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</si>
  <si>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</si>
  <si>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</si>
  <si>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</si>
  <si>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</si>
  <si>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</si>
  <si>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</si>
  <si>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</si>
  <si>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</si>
  <si>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</si>
  <si>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</si>
  <si>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</si>
  <si>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</si>
  <si>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</si>
  <si>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</si>
  <si>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</si>
  <si>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</si>
  <si>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</si>
  <si>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</si>
  <si>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</si>
  <si>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</si>
  <si>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</si>
  <si>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</si>
  <si>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</si>
  <si>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</si>
  <si>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</si>
  <si>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</si>
  <si>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</si>
  <si>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</si>
  <si>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</si>
  <si>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</si>
  <si>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</si>
  <si>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</si>
  <si>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</si>
  <si>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</si>
  <si>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</si>
  <si>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</si>
  <si>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</si>
  <si>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</si>
  <si>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</si>
  <si>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</si>
  <si>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</si>
  <si>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</si>
  <si>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</si>
  <si>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</si>
  <si>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</si>
  <si>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</si>
  <si>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</si>
  <si>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</si>
  <si>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</si>
  <si>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</si>
  <si>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</si>
  <si>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</si>
  <si>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</si>
  <si>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</si>
  <si>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</si>
  <si>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</si>
  <si>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</si>
  <si>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</si>
  <si>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</si>
  <si>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</si>
  <si>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</si>
  <si>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</si>
  <si>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</si>
  <si>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</si>
  <si>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</si>
  <si>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</si>
  <si>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</si>
  <si>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</si>
  <si>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</si>
  <si>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</si>
  <si>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</si>
  <si>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</si>
  <si>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</si>
  <si>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</si>
  <si>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</si>
  <si>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</si>
  <si>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</si>
  <si>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</si>
  <si>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</si>
  <si>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</si>
  <si>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</si>
  <si>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</si>
  <si>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</si>
  <si>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</si>
  <si>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</si>
  <si>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</si>
  <si>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</si>
  <si>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</si>
  <si>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</si>
  <si>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</si>
  <si>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</si>
  <si>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</si>
  <si>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</si>
  <si>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</si>
  <si>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</si>
  <si>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</si>
  <si>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</si>
  <si>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</si>
  <si>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</si>
  <si>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</si>
  <si>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</si>
  <si>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</si>
  <si>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</si>
  <si>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</si>
  <si>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</si>
  <si>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</si>
  <si>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</si>
  <si>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</si>
  <si>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</si>
  <si>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</si>
  <si>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</si>
  <si>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</si>
  <si>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</si>
  <si>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</si>
  <si>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</si>
  <si>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</si>
  <si>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</si>
  <si>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</si>
  <si>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</si>
  <si>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</si>
  <si>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</si>
  <si>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</si>
  <si>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</si>
  <si>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</si>
  <si>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</si>
  <si>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</si>
  <si>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</si>
  <si>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</si>
  <si>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</si>
  <si>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</si>
  <si>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</si>
  <si>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</si>
  <si>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</si>
  <si>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</si>
  <si>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</si>
  <si>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</si>
  <si>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</si>
  <si>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</si>
  <si>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</si>
  <si>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</si>
  <si>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</si>
  <si>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</si>
  <si>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</si>
  <si>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</si>
  <si>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</si>
  <si>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</si>
  <si>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</si>
  <si>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</si>
  <si>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</si>
  <si>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</si>
  <si>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</si>
  <si>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</si>
  <si>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</si>
  <si>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</si>
  <si>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</si>
  <si>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</si>
  <si>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</si>
  <si>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</si>
  <si>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</si>
  <si>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</si>
  <si>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</si>
  <si>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</si>
  <si>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</si>
  <si>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</si>
  <si>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</si>
  <si>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</si>
  <si>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</si>
  <si>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</si>
  <si>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</si>
  <si>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</si>
  <si>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</si>
  <si>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</si>
  <si>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</si>
  <si>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</si>
  <si>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</si>
  <si>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</si>
  <si>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</si>
  <si>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</si>
  <si>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</si>
  <si>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</si>
  <si>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</si>
  <si>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</si>
  <si>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</si>
  <si>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</si>
  <si>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</si>
  <si>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</si>
  <si>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</si>
  <si>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</si>
  <si>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</si>
  <si>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</si>
  <si>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</si>
  <si>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</si>
  <si>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</si>
  <si>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</si>
  <si>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</si>
  <si>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</si>
  <si>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</si>
  <si>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</si>
  <si>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</si>
  <si>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</si>
  <si>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</si>
  <si>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</si>
  <si>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</si>
  <si>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</si>
  <si>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</si>
  <si>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</si>
  <si>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</si>
  <si>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</si>
  <si>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</si>
  <si>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</si>
  <si>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</si>
  <si>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</si>
  <si>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</si>
  <si>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</si>
  <si>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</si>
  <si>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</si>
  <si>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</si>
  <si>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</si>
  <si>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</si>
  <si>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</si>
  <si>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</si>
  <si>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</si>
  <si>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</si>
  <si>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</si>
  <si>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</si>
  <si>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</si>
  <si>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</si>
  <si>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</si>
  <si>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</si>
  <si>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</si>
  <si>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</si>
  <si>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</si>
  <si>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</si>
  <si>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</si>
  <si>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</si>
  <si>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</si>
  <si>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</si>
  <si>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</si>
  <si>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</si>
  <si>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</si>
  <si>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</si>
  <si>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</si>
  <si>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</si>
  <si>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</si>
  <si>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</si>
  <si>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</si>
  <si>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</si>
  <si>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</si>
  <si>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</si>
  <si>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</si>
  <si>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</si>
  <si>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</si>
  <si>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</si>
  <si>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</si>
  <si>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</si>
  <si>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</si>
  <si>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</si>
  <si>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</si>
  <si>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</si>
  <si>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</si>
  <si>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</si>
  <si>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</si>
  <si>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</si>
  <si>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</si>
  <si>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</si>
  <si>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</si>
  <si>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</si>
  <si>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</si>
  <si>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</si>
  <si>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</si>
  <si>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</si>
  <si>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</si>
  <si>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</si>
  <si>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</si>
  <si>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</si>
  <si>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</si>
  <si>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</si>
  <si>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</si>
  <si>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</si>
  <si>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</si>
  <si>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</si>
  <si>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</si>
  <si>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</si>
  <si>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</si>
  <si>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</si>
  <si>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</si>
  <si>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</si>
  <si>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</si>
  <si>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</si>
  <si>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</si>
  <si>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</si>
  <si>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</si>
  <si>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</si>
  <si>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</si>
  <si>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</si>
  <si>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</si>
  <si>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</si>
  <si>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</si>
  <si>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</si>
  <si>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</si>
  <si>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</si>
  <si>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</si>
  <si>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</si>
  <si>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</si>
  <si>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</si>
  <si>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</si>
  <si>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</si>
  <si>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</si>
  <si>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</si>
  <si>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</si>
  <si>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</si>
  <si>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</si>
  <si>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</si>
  <si>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</si>
  <si>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</si>
  <si>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</si>
  <si>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</si>
  <si>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</si>
  <si>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</si>
  <si>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</si>
  <si>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</si>
  <si>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</si>
  <si>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</si>
  <si>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</si>
  <si>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</si>
  <si>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</si>
  <si>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</si>
  <si>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</si>
  <si>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</si>
  <si>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</si>
  <si>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</si>
  <si>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</si>
  <si>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</si>
  <si>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</si>
  <si>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</si>
  <si>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</si>
  <si>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</si>
  <si>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</si>
  <si>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</si>
  <si>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</si>
  <si>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</si>
  <si>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</si>
  <si>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</si>
  <si>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</si>
  <si>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</si>
  <si>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</si>
  <si>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</si>
  <si>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</si>
  <si>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</si>
  <si>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</si>
  <si>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</si>
  <si>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</si>
  <si>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</si>
  <si>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</si>
  <si>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</si>
  <si>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</si>
  <si>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</si>
  <si>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</si>
  <si>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</si>
  <si>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</si>
  <si>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</si>
  <si>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</si>
  <si>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</si>
  <si>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</si>
  <si>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</si>
  <si>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</si>
  <si>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</si>
  <si>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</si>
  <si>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</si>
  <si>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</si>
  <si>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</si>
  <si>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</si>
  <si>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</si>
  <si>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</si>
  <si>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</si>
  <si>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</si>
  <si>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</si>
  <si>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</si>
  <si>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</si>
  <si>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</si>
  <si>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</si>
  <si>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</si>
  <si>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</si>
  <si>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</si>
  <si>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</si>
  <si>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</si>
  <si>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</si>
  <si>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</si>
  <si>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</si>
  <si>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</si>
  <si>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</si>
  <si>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</si>
  <si>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</si>
  <si>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</si>
  <si>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</si>
  <si>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</si>
  <si>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</si>
  <si>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</si>
  <si>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</si>
  <si>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</si>
  <si>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</si>
  <si>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</si>
  <si>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</si>
  <si>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</si>
  <si>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</si>
  <si>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</si>
  <si>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</si>
  <si>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</si>
  <si>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</si>
  <si>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</si>
  <si>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</si>
  <si>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</si>
  <si>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</si>
  <si>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</si>
  <si>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</si>
  <si>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</si>
  <si>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</si>
  <si>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</si>
  <si>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</si>
  <si>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</si>
  <si>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</si>
  <si>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</si>
  <si>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</si>
  <si>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</si>
  <si>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</si>
  <si>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</si>
  <si>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</si>
  <si>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</si>
  <si>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</si>
  <si>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</si>
  <si>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</si>
  <si>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</si>
  <si>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</si>
  <si>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</si>
  <si>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</si>
  <si>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</si>
  <si>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</si>
  <si>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</si>
  <si>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</si>
  <si>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</si>
  <si>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</si>
  <si>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</si>
  <si>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</si>
  <si>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</si>
  <si>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</si>
  <si>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</si>
  <si>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</si>
  <si>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</si>
  <si>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</si>
  <si>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</si>
  <si>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</si>
  <si>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</si>
  <si>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</si>
  <si>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</si>
  <si>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</si>
  <si>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</si>
  <si>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</si>
  <si>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</si>
  <si>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</si>
  <si>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</si>
  <si>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</si>
  <si>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</si>
  <si>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</si>
  <si>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</si>
  <si>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</si>
  <si>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</si>
  <si>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</si>
  <si>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</si>
  <si>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</si>
  <si>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</si>
  <si>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</si>
  <si>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</si>
  <si>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</si>
  <si>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</si>
  <si>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</si>
  <si>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</si>
  <si>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</si>
  <si>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</si>
  <si>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</si>
  <si>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</si>
  <si>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</si>
  <si>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</si>
  <si>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</si>
  <si>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</si>
  <si>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</si>
  <si>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</si>
  <si>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</si>
  <si>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</si>
  <si>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</si>
  <si>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</si>
  <si>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</si>
  <si>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</si>
  <si>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</si>
  <si>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</si>
  <si>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</si>
  <si>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</si>
  <si>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</si>
  <si>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</si>
  <si>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</si>
  <si>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</si>
  <si>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</si>
  <si>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</si>
  <si>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</si>
  <si>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</si>
  <si>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</si>
  <si>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</si>
  <si>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</si>
  <si>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</si>
  <si>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</si>
  <si>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</si>
  <si>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</si>
  <si>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</si>
  <si>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</si>
  <si>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</si>
  <si>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</si>
  <si>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</si>
  <si>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</si>
  <si>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</si>
  <si>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</si>
  <si>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</si>
  <si>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</si>
  <si>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</si>
  <si>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</si>
  <si>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</si>
  <si>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</si>
  <si>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</si>
  <si>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</si>
  <si>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</si>
  <si>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</si>
  <si>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</si>
  <si>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</si>
  <si>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</si>
  <si>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</si>
  <si>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</si>
  <si>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</si>
  <si>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</si>
  <si>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</si>
  <si>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</si>
  <si>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</si>
  <si>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</si>
  <si>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</si>
  <si>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</si>
  <si>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</si>
  <si>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</si>
  <si>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</si>
  <si>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</si>
  <si>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</si>
  <si>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</si>
  <si>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</si>
  <si>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</si>
  <si>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</si>
  <si>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</si>
  <si>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</si>
  <si>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</si>
  <si>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</si>
  <si>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</si>
  <si>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</si>
  <si>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</si>
  <si>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</si>
  <si>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</si>
  <si>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</si>
  <si>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</si>
  <si>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</si>
  <si>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</si>
  <si>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</si>
  <si>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</si>
  <si>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</si>
  <si>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</si>
  <si>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</si>
  <si>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</si>
  <si>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</si>
  <si>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</si>
  <si>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</si>
  <si>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</si>
  <si>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</si>
  <si>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</si>
  <si>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</si>
  <si>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</si>
  <si>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</si>
  <si>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</si>
  <si>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</si>
  <si>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</si>
  <si>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</si>
  <si>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</si>
  <si>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</si>
  <si>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</si>
  <si>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</si>
  <si>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</si>
  <si>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</si>
  <si>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</si>
  <si>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</si>
  <si>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</si>
  <si>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</si>
  <si>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</si>
  <si>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</si>
  <si>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</si>
  <si>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</si>
  <si>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</si>
  <si>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</si>
  <si>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</si>
  <si>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</si>
  <si>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</si>
  <si>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</si>
  <si>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</si>
  <si>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</si>
  <si>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</si>
  <si>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</si>
  <si>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</si>
  <si>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</si>
  <si>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</si>
  <si>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</si>
  <si>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</si>
  <si>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</si>
  <si>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</si>
  <si>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</si>
  <si>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</si>
  <si>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</si>
  <si>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</si>
  <si>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</si>
  <si>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</si>
  <si>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</si>
  <si>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</si>
  <si>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</si>
  <si>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</si>
  <si>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</si>
  <si>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</si>
  <si>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</si>
  <si>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</si>
  <si>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</si>
  <si>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</si>
  <si>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</si>
  <si>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</si>
  <si>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</si>
  <si>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</si>
  <si>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</si>
  <si>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</si>
  <si>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</si>
  <si>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</si>
  <si>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</si>
  <si>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</si>
  <si>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</si>
  <si>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</si>
  <si>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</si>
  <si>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</si>
  <si>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</si>
  <si>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</si>
  <si>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</si>
  <si>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</si>
  <si>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</si>
  <si>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</si>
  <si>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</si>
  <si>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</si>
  <si>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</si>
  <si>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</si>
  <si>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</si>
  <si>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</si>
  <si>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</si>
  <si>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</si>
  <si>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</si>
  <si>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</si>
  <si>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</si>
  <si>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</si>
  <si>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</si>
  <si>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</si>
  <si>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</si>
  <si>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</si>
  <si>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</si>
  <si>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</si>
  <si>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</si>
  <si>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</si>
  <si>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</si>
  <si>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</si>
  <si>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</si>
  <si>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</si>
  <si>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</si>
  <si>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</si>
  <si>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</si>
  <si>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</si>
  <si>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</si>
  <si>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</si>
  <si>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</si>
  <si>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</si>
  <si>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</si>
  <si>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</si>
  <si>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</si>
  <si>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</si>
  <si>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</si>
  <si>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</si>
  <si>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</si>
  <si>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</si>
  <si>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</si>
  <si>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</si>
  <si>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</si>
  <si>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</si>
  <si>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</si>
  <si>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</si>
  <si>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</si>
  <si>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</si>
  <si>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</si>
  <si>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</si>
  <si>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</si>
  <si>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</si>
  <si>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</si>
  <si>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</si>
  <si>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</si>
  <si>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</si>
  <si>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</si>
  <si>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</si>
  <si>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</si>
  <si>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</si>
  <si>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</si>
  <si>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</si>
  <si>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</si>
  <si>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</si>
  <si>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</si>
  <si>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</si>
  <si>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</si>
  <si>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</si>
  <si>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</si>
  <si>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</si>
  <si>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</si>
  <si>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</si>
  <si>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</si>
  <si>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</si>
  <si>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</si>
  <si>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</si>
  <si>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</si>
  <si>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</si>
  <si>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</si>
  <si>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</si>
  <si>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</si>
  <si>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</si>
  <si>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</si>
  <si>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</si>
  <si>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</si>
  <si>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</si>
  <si>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</si>
  <si>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</si>
  <si>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</si>
  <si>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</si>
  <si>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</si>
  <si>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</si>
  <si>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</si>
  <si>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</si>
  <si>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</si>
  <si>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</si>
  <si>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</si>
  <si>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</si>
  <si>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</si>
  <si>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</si>
  <si>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</si>
  <si>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</si>
  <si>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</si>
  <si>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</si>
  <si>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</si>
  <si>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</si>
  <si>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</si>
  <si>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</si>
  <si>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</si>
  <si>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</si>
  <si>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</si>
  <si>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</si>
  <si>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</si>
  <si>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</si>
  <si>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</si>
  <si>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</si>
  <si>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</si>
  <si>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</si>
  <si>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</si>
  <si>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</si>
  <si>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</si>
  <si>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</si>
  <si>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</si>
  <si>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</si>
  <si>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</si>
  <si>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</si>
  <si>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</si>
  <si>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</si>
  <si>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</si>
  <si>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</si>
  <si>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</si>
  <si>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</si>
  <si>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</si>
  <si>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</si>
  <si>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</si>
  <si>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</si>
  <si>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</si>
  <si>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</si>
  <si>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</si>
  <si>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</si>
  <si>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</si>
  <si>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</si>
  <si>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</si>
  <si>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</si>
  <si>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</si>
  <si>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</si>
  <si>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</si>
  <si>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</si>
  <si>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</si>
  <si>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</si>
  <si>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</si>
  <si>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</si>
  <si>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</si>
  <si>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</si>
  <si>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</si>
  <si>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</si>
  <si>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</si>
  <si>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</si>
  <si>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</si>
  <si>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</si>
  <si>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</si>
  <si>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</si>
  <si>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</si>
  <si>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</si>
  <si>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</si>
  <si>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</si>
  <si>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</si>
  <si>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</si>
  <si>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</si>
  <si>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</si>
  <si>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</si>
  <si>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</si>
  <si>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</si>
  <si>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</si>
  <si>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</si>
  <si>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</si>
  <si>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</si>
  <si>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</si>
  <si>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</si>
  <si>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</si>
  <si>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</si>
  <si>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</si>
  <si>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</si>
  <si>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</si>
  <si>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</si>
  <si>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</si>
  <si>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</si>
  <si>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</si>
  <si>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</si>
  <si>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</si>
  <si>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</si>
  <si>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</si>
  <si>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</si>
  <si>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</si>
  <si>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</si>
  <si>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</si>
  <si>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</si>
  <si>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</si>
  <si>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</si>
  <si>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</si>
  <si>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</si>
  <si>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</si>
  <si>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</si>
  <si>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</si>
  <si>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</si>
  <si>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</si>
  <si>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</si>
  <si>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</si>
  <si>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</si>
  <si>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</si>
  <si>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</si>
  <si>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</si>
  <si>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</si>
  <si>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</si>
  <si>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</si>
  <si>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</si>
  <si>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</si>
  <si>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</si>
  <si>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</si>
  <si>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</si>
  <si>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</si>
  <si>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</si>
  <si>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</si>
  <si>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</si>
  <si>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</si>
  <si>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</si>
  <si>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</si>
  <si>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</si>
  <si>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</si>
  <si>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</si>
  <si>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</si>
  <si>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</si>
  <si>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</si>
  <si>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</si>
  <si>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</si>
  <si>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</si>
  <si>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</si>
  <si>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</si>
  <si>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</si>
  <si>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</si>
  <si>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</si>
  <si>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</si>
  <si>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</si>
  <si>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</si>
  <si>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</si>
  <si>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</si>
  <si>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</si>
  <si>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</si>
  <si>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</si>
  <si>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</si>
  <si>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</si>
  <si>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</si>
  <si>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</si>
  <si>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</si>
  <si>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</si>
  <si>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</si>
  <si>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</si>
  <si>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</si>
  <si>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</si>
  <si>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</si>
  <si>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</si>
  <si>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</si>
  <si>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</si>
  <si>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</si>
  <si>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</si>
  <si>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</si>
  <si>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</si>
  <si>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</si>
  <si>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</si>
  <si>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</si>
  <si>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</si>
  <si>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</si>
  <si>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</si>
  <si>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</si>
  <si>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</si>
  <si>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</si>
  <si>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</si>
  <si>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</si>
  <si>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</si>
  <si>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</si>
  <si>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</si>
  <si>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</si>
  <si>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</si>
  <si>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</si>
  <si>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</si>
  <si>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</si>
  <si>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</si>
  <si>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</si>
  <si>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</si>
  <si>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</si>
  <si>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</si>
  <si>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</si>
  <si>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</si>
  <si>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</si>
  <si>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</si>
  <si>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</si>
  <si>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</si>
  <si>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</si>
  <si>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</si>
  <si>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</si>
  <si>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</si>
  <si>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</si>
  <si>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</si>
  <si>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</si>
  <si>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</si>
  <si>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</si>
  <si>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</si>
  <si>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</si>
  <si>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</si>
  <si>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</si>
  <si>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</si>
  <si>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</si>
  <si>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</si>
  <si>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</si>
  <si>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</si>
  <si>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</si>
  <si>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</si>
  <si>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</si>
  <si>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</si>
  <si>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</si>
  <si>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</si>
  <si>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</si>
  <si>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</si>
  <si>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</si>
  <si>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</si>
  <si>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</si>
  <si>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</si>
  <si>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</si>
  <si>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</si>
  <si>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</si>
  <si>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</si>
  <si>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</si>
  <si>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</si>
  <si>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</si>
  <si>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</si>
  <si>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</si>
  <si>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</si>
  <si>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</si>
  <si>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</si>
  <si>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</si>
  <si>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</si>
  <si>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</si>
  <si>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</si>
  <si>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</si>
  <si>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</si>
  <si>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</si>
  <si>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</si>
  <si>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</si>
  <si>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</si>
  <si>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</si>
  <si>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</si>
  <si>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</si>
  <si>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</si>
  <si>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</si>
  <si>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</si>
  <si>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</si>
  <si>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</si>
  <si>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</si>
  <si>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</si>
  <si>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</si>
  <si>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</si>
  <si>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</si>
  <si>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</si>
  <si>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</si>
  <si>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</si>
  <si>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</si>
  <si>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</si>
  <si>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</si>
  <si>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</si>
  <si>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</si>
  <si>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</si>
  <si>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</si>
  <si>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</si>
  <si>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</si>
  <si>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</si>
  <si>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</si>
  <si>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</si>
  <si>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</si>
  <si>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</si>
  <si>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</si>
  <si>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</si>
  <si>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</si>
  <si>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</si>
  <si>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</si>
  <si>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</si>
  <si>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</si>
  <si>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</si>
  <si>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</si>
  <si>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</si>
  <si>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</si>
  <si>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</si>
  <si>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</si>
  <si>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</si>
  <si>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</si>
  <si>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</si>
  <si>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</si>
  <si>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</si>
  <si>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</si>
  <si>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</si>
  <si>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</si>
  <si>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</si>
  <si>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</si>
  <si>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</si>
  <si>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</si>
  <si>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</si>
  <si>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</si>
  <si>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</si>
  <si>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</si>
  <si>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</si>
  <si>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</si>
  <si>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</si>
  <si>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</si>
  <si>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</si>
  <si>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</si>
  <si>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</si>
  <si>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</si>
  <si>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</si>
  <si>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</si>
  <si>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</si>
  <si>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</si>
  <si>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</si>
  <si>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</si>
  <si>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</si>
  <si>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</si>
  <si>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</si>
  <si>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</si>
  <si>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</si>
  <si>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</si>
  <si>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</si>
  <si>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</si>
  <si>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</si>
  <si>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</si>
  <si>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</si>
  <si>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</si>
  <si>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</si>
  <si>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</si>
  <si>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</si>
  <si>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</si>
  <si>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</si>
  <si>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</si>
  <si>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</si>
  <si>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</si>
  <si>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</si>
  <si>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</si>
  <si>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</si>
  <si>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</si>
  <si>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</si>
  <si>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</si>
  <si>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</si>
  <si>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</si>
  <si>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</si>
  <si>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</si>
  <si>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</si>
  <si>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</si>
  <si>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</si>
  <si>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</si>
  <si>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</si>
  <si>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</si>
  <si>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</si>
  <si>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</si>
  <si>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</si>
  <si>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</si>
  <si>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</si>
  <si>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</si>
  <si>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</si>
  <si>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</si>
  <si>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</si>
  <si>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</si>
  <si>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</si>
  <si>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</si>
  <si>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</si>
  <si>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</si>
  <si>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</si>
  <si>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</si>
  <si>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</si>
  <si>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</si>
  <si>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</si>
  <si>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</si>
  <si>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</si>
  <si>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</si>
  <si>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</si>
  <si>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</si>
  <si>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</si>
  <si>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</si>
  <si>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</si>
  <si>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</si>
  <si>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</si>
  <si>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</si>
  <si>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</si>
  <si>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</si>
  <si>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</si>
  <si>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</si>
  <si>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</si>
  <si>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</si>
  <si>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</si>
  <si>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</si>
  <si>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</si>
  <si>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</si>
  <si>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</si>
  <si>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</si>
  <si>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</si>
  <si>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</si>
  <si>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</si>
  <si>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</si>
  <si>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</si>
  <si>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</si>
  <si>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</si>
  <si>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</si>
  <si>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</si>
  <si>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</si>
  <si>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</si>
  <si>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</si>
  <si>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</si>
  <si>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</si>
  <si>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</si>
  <si>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</si>
  <si>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</si>
  <si>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</si>
  <si>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</si>
  <si>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</si>
  <si>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</si>
  <si>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</si>
  <si>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</si>
  <si>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</si>
  <si>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</si>
  <si>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</si>
  <si>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</si>
  <si>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</si>
  <si>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</si>
  <si>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</si>
  <si>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</si>
  <si>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</si>
  <si>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</si>
  <si>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</si>
  <si>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</si>
  <si>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</si>
  <si>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</si>
  <si>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</si>
  <si>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</si>
  <si>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</si>
  <si>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</si>
  <si>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</si>
  <si>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</si>
  <si>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</si>
  <si>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</si>
  <si>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</si>
  <si>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</si>
  <si>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</si>
  <si>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</si>
  <si>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</si>
  <si>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</si>
  <si>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</si>
  <si>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</si>
  <si>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</si>
  <si>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</si>
  <si>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</si>
  <si>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</si>
  <si>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</si>
  <si>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</si>
  <si>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</si>
  <si>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</si>
  <si>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</si>
  <si>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</si>
  <si>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</si>
  <si>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</si>
  <si>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</si>
  <si>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</si>
  <si>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</si>
  <si>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</si>
  <si>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</si>
  <si>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</si>
  <si>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</si>
  <si>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</si>
  <si>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</si>
  <si>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</si>
  <si>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</si>
  <si>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</si>
  <si>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</si>
  <si>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</si>
  <si>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</si>
  <si>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</si>
  <si>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</si>
  <si>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</si>
  <si>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</si>
  <si>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</si>
  <si>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</si>
  <si>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</si>
  <si>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</si>
  <si>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</si>
  <si>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</si>
  <si>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</si>
  <si>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</si>
  <si>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</si>
  <si>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</si>
  <si>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</si>
  <si>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</si>
  <si>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</si>
  <si>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</si>
  <si>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</si>
  <si>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</si>
  <si>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</si>
  <si>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</si>
  <si>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</si>
  <si>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</si>
  <si>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</si>
  <si>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</si>
  <si>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</si>
  <si>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</si>
  <si>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</si>
  <si>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</si>
  <si>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</si>
  <si>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</si>
  <si>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</si>
  <si>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</si>
  <si>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</si>
  <si>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</si>
  <si>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</si>
  <si>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</si>
  <si>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</si>
  <si>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</si>
  <si>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</si>
  <si>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</si>
  <si>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</si>
  <si>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</si>
  <si>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</si>
  <si>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</si>
  <si>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</si>
  <si>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</si>
  <si>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</si>
  <si>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</si>
  <si>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</si>
  <si>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</si>
  <si>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</si>
  <si>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</si>
  <si>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</si>
  <si>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</si>
  <si>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</si>
  <si>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</si>
  <si>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</si>
  <si>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</si>
  <si>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</si>
  <si>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</si>
  <si>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</si>
  <si>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</si>
  <si>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</si>
  <si>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</si>
  <si>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</si>
  <si>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</si>
  <si>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</si>
  <si>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</si>
  <si>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</si>
  <si>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</si>
  <si>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</si>
  <si>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</si>
  <si>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</si>
  <si>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</si>
  <si>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</si>
  <si>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</si>
  <si>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</si>
  <si>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</si>
  <si>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</si>
  <si>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</si>
  <si>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</si>
  <si>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</si>
  <si>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</si>
  <si>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</si>
  <si>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</si>
  <si>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</si>
  <si>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</si>
  <si>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</si>
  <si>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</si>
  <si>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</si>
  <si>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</si>
  <si>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</si>
  <si>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</si>
  <si>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</si>
  <si>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</si>
  <si>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</si>
  <si>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</si>
  <si>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</si>
  <si>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</si>
  <si>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</si>
  <si>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</si>
  <si>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</si>
  <si>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</si>
  <si>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</si>
  <si>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</si>
  <si>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</si>
  <si>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</si>
  <si>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</si>
  <si>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</si>
  <si>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</si>
  <si>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</si>
  <si>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</si>
  <si>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</si>
  <si>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</si>
  <si>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</si>
  <si>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</si>
  <si>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</si>
  <si>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</si>
  <si>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</si>
  <si>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</si>
  <si>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</si>
  <si>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</si>
  <si>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</si>
  <si>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</si>
  <si>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</si>
  <si>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</si>
  <si>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</si>
  <si>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</si>
  <si>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</si>
  <si>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</si>
  <si>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</si>
  <si>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</si>
  <si>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</si>
  <si>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</si>
  <si>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</si>
  <si>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</si>
  <si>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</si>
  <si>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</si>
  <si>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</si>
  <si>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</si>
  <si>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</si>
  <si>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</si>
  <si>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</si>
  <si>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</si>
  <si>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</si>
  <si>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</si>
  <si>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</si>
  <si>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</si>
  <si>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</si>
  <si>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</si>
  <si>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</si>
  <si>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</si>
  <si>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</si>
  <si>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</si>
  <si>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</si>
  <si>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</si>
  <si>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</si>
  <si>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</si>
  <si>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</si>
  <si>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</si>
  <si>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</si>
  <si>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</si>
  <si>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</si>
  <si>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</si>
  <si>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</si>
  <si>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</si>
  <si>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</si>
  <si>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</si>
  <si>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</si>
  <si>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</si>
  <si>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</si>
  <si>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</si>
  <si>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</si>
  <si>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</si>
  <si>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</si>
  <si>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</si>
  <si>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</si>
  <si>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</si>
  <si>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</si>
  <si>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</si>
  <si>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</si>
  <si>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</si>
  <si>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</si>
  <si>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</si>
  <si>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</si>
  <si>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</si>
  <si>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</si>
  <si>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</si>
  <si>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</si>
  <si>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</si>
  <si>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</si>
  <si>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</si>
  <si>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</si>
  <si>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</si>
  <si>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</si>
  <si>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</si>
  <si>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</si>
  <si>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</si>
  <si>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</si>
  <si>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</si>
  <si>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</si>
  <si>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</si>
  <si>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</si>
  <si>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</si>
  <si>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</si>
  <si>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</si>
  <si>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</si>
  <si>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</si>
  <si>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</si>
  <si>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</si>
  <si>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</si>
  <si>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</si>
  <si>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</si>
  <si>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</si>
  <si>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</si>
  <si>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</si>
  <si>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</si>
  <si>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</si>
  <si>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</si>
  <si>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</si>
  <si>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</si>
  <si>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</si>
  <si>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</si>
  <si>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</si>
  <si>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</si>
  <si>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</si>
  <si>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</si>
  <si>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</si>
  <si>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</si>
  <si>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</si>
  <si>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</si>
  <si>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</si>
  <si>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</si>
  <si>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</si>
  <si>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</si>
  <si>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</si>
  <si>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</si>
  <si>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</si>
  <si>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</si>
  <si>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</si>
  <si>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</si>
  <si>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</si>
  <si>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</si>
  <si>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</si>
  <si>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</si>
  <si>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</si>
  <si>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</si>
  <si>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</si>
  <si>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</si>
  <si>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</si>
  <si>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</si>
  <si>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</si>
  <si>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</si>
  <si>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</si>
  <si>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</si>
  <si>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</si>
  <si>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</si>
  <si>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</si>
  <si>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</si>
  <si>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</si>
  <si>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</si>
  <si>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</si>
  <si>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</si>
  <si>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</si>
  <si>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</si>
  <si>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</si>
  <si>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</si>
  <si>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</si>
  <si>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</si>
  <si>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</si>
  <si>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</si>
  <si>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</si>
  <si>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</si>
  <si>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</si>
  <si>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</si>
  <si>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</si>
  <si>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</si>
  <si>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</si>
  <si>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</si>
  <si>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</si>
  <si>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</si>
  <si>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</si>
  <si>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</si>
  <si>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</si>
  <si>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</si>
  <si>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</si>
  <si>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</si>
  <si>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</si>
  <si>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</si>
  <si>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</si>
  <si>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</si>
  <si>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</si>
  <si>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</si>
  <si>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</si>
  <si>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</si>
  <si>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</si>
  <si>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</si>
  <si>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</si>
  <si>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</si>
  <si>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</si>
  <si>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</si>
  <si>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</si>
  <si>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</si>
  <si>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</si>
  <si>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</si>
  <si>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</si>
  <si>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</si>
  <si>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</si>
  <si>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</si>
  <si>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</si>
  <si>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</si>
  <si>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</si>
  <si>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</si>
  <si>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</si>
  <si>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</si>
  <si>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</si>
  <si>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</si>
  <si>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</si>
  <si>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</si>
  <si>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</si>
  <si>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</si>
  <si>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</si>
  <si>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</si>
  <si>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</si>
  <si>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</si>
  <si>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</si>
  <si>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</si>
  <si>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</si>
  <si>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</si>
  <si>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</si>
  <si>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</si>
  <si>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</si>
  <si>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</si>
  <si>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</si>
  <si>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</si>
  <si>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</si>
  <si>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</si>
  <si>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</si>
  <si>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</si>
  <si>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</si>
  <si>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</si>
  <si>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</si>
  <si>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</si>
  <si>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</si>
  <si>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</si>
  <si>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</si>
  <si>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</si>
  <si>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</si>
  <si>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</si>
  <si>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</si>
  <si>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</si>
  <si>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</si>
  <si>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</si>
  <si>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</si>
  <si>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</si>
  <si>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</si>
  <si>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</si>
  <si>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</si>
  <si>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</si>
  <si>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</si>
  <si>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</si>
  <si>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</si>
  <si>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</si>
  <si>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</si>
  <si>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</si>
  <si>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</si>
  <si>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</si>
  <si>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</si>
  <si>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</si>
  <si>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</si>
  <si>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</si>
  <si>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</si>
  <si>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</si>
  <si>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</si>
  <si>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</si>
  <si>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</si>
  <si>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</si>
  <si>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</si>
  <si>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</si>
  <si>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</si>
  <si>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</si>
  <si>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</si>
  <si>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</si>
  <si>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</si>
  <si>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</si>
  <si>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</si>
  <si>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</si>
  <si>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</si>
  <si>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</si>
  <si>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</si>
  <si>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</si>
  <si>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</si>
  <si>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</si>
  <si>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</si>
  <si>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</si>
  <si>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</si>
  <si>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</si>
  <si>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</si>
  <si>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</si>
  <si>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</si>
  <si>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</si>
  <si>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</si>
  <si>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</si>
  <si>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</si>
  <si>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</si>
  <si>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</si>
  <si>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</si>
  <si>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</si>
  <si>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</si>
  <si>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</si>
  <si>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</si>
  <si>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</si>
  <si>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</si>
  <si>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</si>
  <si>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</si>
  <si>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</si>
  <si>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</si>
  <si>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</si>
  <si>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</si>
  <si>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</si>
  <si>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</si>
  <si>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</si>
  <si>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</si>
  <si>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</si>
  <si>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</si>
  <si>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</si>
  <si>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</si>
  <si>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</si>
  <si>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</si>
  <si>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</si>
  <si>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</si>
  <si>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</si>
  <si>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</si>
  <si>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</si>
  <si>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</si>
  <si>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</si>
  <si>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</si>
  <si>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</si>
  <si>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</si>
  <si>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</si>
  <si>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</si>
  <si>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</si>
  <si>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</si>
  <si>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</si>
  <si>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</si>
  <si>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</si>
  <si>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</si>
  <si>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</si>
  <si>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</si>
  <si>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</si>
  <si>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</si>
  <si>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</si>
  <si>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</si>
  <si>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</si>
  <si>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</si>
  <si>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</si>
  <si>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</si>
  <si>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</si>
  <si>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</si>
  <si>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</si>
  <si>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</si>
  <si>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</si>
  <si>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</si>
  <si>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</si>
  <si>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</si>
  <si>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</si>
  <si>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</si>
  <si>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</si>
  <si>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</si>
  <si>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</si>
  <si>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</si>
  <si>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</si>
  <si>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</si>
  <si>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</si>
  <si>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</si>
  <si>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</si>
  <si>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</si>
  <si>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</si>
  <si>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</si>
  <si>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</si>
  <si>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</si>
  <si>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</si>
  <si>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</si>
  <si>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</si>
  <si>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</si>
  <si>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</si>
  <si>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</si>
  <si>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</si>
  <si>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</si>
  <si>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</si>
  <si>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</si>
  <si>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</si>
  <si>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</si>
  <si>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</si>
  <si>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</si>
  <si>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</si>
  <si>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</si>
  <si>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</si>
  <si>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</si>
  <si>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</si>
  <si>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</si>
  <si>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</si>
  <si>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</si>
  <si>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</si>
  <si>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</si>
  <si>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</si>
  <si>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</si>
  <si>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</si>
  <si>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</si>
  <si>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</si>
  <si>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</si>
  <si>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</si>
  <si>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</si>
  <si>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</si>
  <si>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</si>
  <si>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</si>
  <si>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</si>
  <si>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</si>
  <si>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</si>
  <si>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</si>
  <si>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</si>
  <si>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</si>
  <si>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</si>
  <si>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</si>
  <si>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</si>
  <si>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</si>
  <si>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</si>
  <si>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</si>
  <si>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</si>
  <si>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</si>
  <si>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</si>
  <si>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</si>
  <si>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</si>
  <si>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</si>
  <si>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</si>
  <si>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</si>
  <si>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</si>
  <si>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</si>
  <si>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</si>
  <si>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</si>
  <si>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</si>
  <si>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</si>
  <si>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</si>
  <si>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</si>
  <si>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</si>
  <si>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</si>
  <si>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</si>
  <si>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</si>
  <si>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</si>
  <si>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</si>
  <si>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</si>
  <si>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</si>
  <si>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</si>
  <si>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</si>
  <si>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</si>
  <si>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</si>
  <si>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</si>
  <si>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</si>
  <si>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</si>
  <si>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</si>
  <si>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</si>
  <si>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</si>
  <si>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</si>
  <si>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</si>
  <si>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</si>
  <si>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</si>
  <si>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</si>
  <si>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</si>
  <si>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</si>
  <si>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</si>
  <si>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</si>
  <si>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</si>
  <si>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</si>
  <si>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</si>
  <si>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</si>
  <si>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</si>
  <si>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</si>
  <si>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</si>
  <si>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</si>
  <si>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</si>
  <si>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</si>
  <si>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</si>
  <si>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</si>
  <si>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</si>
  <si>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</si>
  <si>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</si>
  <si>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</si>
  <si>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</si>
  <si>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</si>
  <si>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</si>
  <si>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</si>
  <si>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</si>
  <si>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</si>
  <si>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</si>
  <si>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</si>
  <si>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</si>
  <si>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</si>
  <si>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</si>
  <si>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</si>
  <si>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</si>
  <si>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</si>
  <si>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</si>
  <si>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</si>
  <si>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</si>
  <si>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</si>
  <si>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</si>
  <si>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</si>
  <si>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</si>
  <si>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</si>
  <si>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</si>
  <si>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</si>
  <si>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</si>
  <si>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</si>
  <si>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</si>
  <si>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</si>
  <si>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</si>
  <si>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</si>
  <si>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</si>
  <si>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</si>
  <si>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</si>
  <si>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</si>
  <si>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</si>
  <si>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</si>
  <si>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</si>
  <si>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</si>
  <si>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</si>
  <si>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</si>
  <si>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</si>
  <si>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</si>
  <si>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</si>
  <si>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</si>
  <si>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</si>
  <si>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</si>
  <si>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</si>
  <si>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</si>
  <si>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</si>
  <si>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</si>
  <si>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</si>
  <si>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</si>
  <si>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</si>
  <si>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</si>
  <si>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</si>
  <si>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</si>
  <si>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</si>
  <si>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</si>
  <si>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</si>
  <si>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</si>
  <si>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</si>
  <si>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</si>
  <si>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</si>
  <si>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</si>
  <si>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</si>
  <si>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</si>
  <si>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</si>
  <si>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</si>
  <si>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</si>
  <si>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</si>
  <si>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</si>
  <si>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</si>
  <si>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</si>
  <si>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</si>
  <si>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</si>
  <si>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</si>
  <si>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</si>
  <si>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</si>
  <si>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</si>
  <si>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</si>
  <si>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</si>
  <si>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</si>
  <si>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</si>
  <si>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</si>
  <si>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</si>
  <si>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</si>
  <si>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</si>
  <si>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</si>
  <si>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</si>
  <si>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</si>
  <si>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</si>
  <si>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</si>
  <si>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</si>
  <si>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</si>
  <si>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</si>
  <si>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</si>
  <si>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</si>
  <si>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</si>
  <si>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</si>
  <si>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</si>
  <si>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</si>
  <si>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</si>
  <si>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</si>
  <si>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</si>
  <si>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</si>
  <si>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</si>
  <si>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</si>
  <si>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</si>
  <si>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</si>
  <si>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</si>
  <si>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</si>
  <si>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</si>
  <si>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</si>
  <si>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</si>
  <si>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</si>
  <si>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</si>
  <si>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</si>
  <si>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</si>
  <si>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</si>
  <si>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</si>
  <si>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</si>
  <si>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</si>
  <si>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</si>
  <si>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</si>
  <si>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</si>
  <si>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</si>
  <si>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</si>
  <si>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</si>
  <si>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</si>
  <si>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</si>
  <si>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</si>
  <si>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</si>
  <si>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</si>
  <si>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</si>
  <si>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</si>
  <si>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</si>
  <si>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</si>
  <si>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</si>
  <si>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</si>
  <si>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</si>
  <si>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</si>
  <si>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</si>
  <si>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</si>
  <si>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</si>
  <si>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</si>
  <si>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</si>
  <si>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</si>
  <si>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</si>
  <si>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</si>
  <si>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</si>
  <si>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</si>
  <si>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</si>
  <si>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</si>
  <si>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</si>
  <si>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</si>
  <si>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</si>
  <si>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</si>
  <si>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</si>
  <si>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</si>
  <si>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</si>
  <si>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</si>
  <si>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</si>
  <si>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</si>
  <si>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</si>
  <si>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</si>
  <si>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</si>
  <si>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</si>
  <si>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</si>
  <si>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</si>
  <si>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</si>
  <si>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</si>
  <si>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</si>
  <si>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</si>
  <si>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</si>
  <si>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</si>
  <si>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</si>
  <si>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</si>
  <si>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</si>
  <si>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</si>
  <si>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</si>
  <si>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</si>
  <si>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</si>
  <si>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</si>
  <si>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</si>
  <si>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</si>
  <si>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</si>
  <si>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</si>
  <si>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</si>
  <si>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</si>
  <si>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</si>
  <si>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</si>
  <si>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</si>
  <si>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</si>
  <si>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</si>
  <si>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</si>
  <si>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</si>
  <si>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</si>
  <si>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</si>
  <si>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</si>
  <si>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</si>
  <si>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</si>
  <si>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</si>
  <si>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</si>
  <si>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</si>
  <si>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</si>
  <si>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</si>
  <si>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</si>
  <si>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</si>
  <si>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</si>
  <si>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</si>
  <si>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</si>
  <si>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</si>
  <si>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</si>
  <si>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</si>
  <si>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</si>
  <si>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</si>
  <si>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</si>
  <si>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</si>
  <si>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</si>
  <si>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</si>
  <si>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</si>
  <si>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</si>
  <si>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</si>
  <si>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</si>
  <si>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</si>
  <si>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</si>
  <si>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</si>
  <si>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</si>
  <si>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</si>
  <si>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</si>
  <si>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</si>
  <si>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</si>
  <si>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</si>
  <si>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</si>
  <si>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</si>
  <si>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</si>
  <si>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</si>
  <si>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</si>
  <si>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</si>
  <si>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</si>
  <si>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</si>
  <si>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</si>
  <si>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</si>
  <si>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</si>
  <si>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</si>
  <si>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</si>
  <si>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</si>
  <si>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</si>
  <si>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</si>
  <si>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</si>
  <si>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</si>
  <si>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</si>
  <si>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</si>
  <si>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</si>
  <si>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</si>
  <si>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</si>
  <si>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</si>
  <si>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</si>
  <si>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</si>
  <si>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</si>
  <si>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</si>
  <si>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</si>
  <si>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</si>
  <si>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</si>
  <si>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</si>
  <si>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</si>
  <si>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</si>
  <si>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</si>
  <si>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</si>
  <si>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</si>
  <si>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</si>
  <si>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</si>
  <si>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</si>
  <si>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</si>
  <si>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</si>
  <si>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</si>
  <si>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</si>
  <si>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</si>
  <si>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</si>
  <si>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</si>
  <si>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</si>
  <si>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</si>
  <si>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</si>
  <si>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</si>
  <si>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</si>
  <si>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</si>
  <si>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</si>
  <si>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</si>
  <si>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</si>
  <si>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</si>
  <si>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</si>
  <si>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</si>
  <si>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</si>
  <si>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</si>
  <si>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</si>
  <si>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</si>
  <si>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</si>
  <si>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</si>
  <si>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</si>
  <si>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</si>
  <si>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</si>
  <si>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</si>
  <si>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</si>
  <si>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</si>
  <si>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</si>
  <si>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</si>
  <si>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</si>
  <si>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</si>
  <si>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</si>
  <si>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</si>
  <si>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</si>
  <si>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</si>
  <si>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</si>
  <si>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</si>
  <si>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</si>
  <si>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</si>
  <si>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</si>
  <si>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</si>
  <si>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</si>
  <si>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</si>
  <si>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</si>
  <si>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</si>
  <si>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</si>
  <si>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</si>
  <si>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</si>
  <si>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</si>
  <si>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</si>
  <si>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</si>
  <si>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</si>
  <si>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</si>
  <si>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</si>
  <si>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</si>
  <si>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</si>
  <si>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</si>
  <si>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</si>
  <si>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</si>
  <si>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</si>
  <si>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</si>
  <si>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</si>
  <si>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</si>
  <si>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</si>
  <si>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</si>
  <si>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</si>
  <si>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</si>
  <si>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</si>
  <si>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</si>
  <si>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</si>
  <si>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</si>
  <si>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</si>
  <si>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</si>
  <si>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</si>
  <si>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</si>
  <si>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</si>
  <si>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</si>
  <si>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</si>
  <si>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</si>
  <si>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</si>
  <si>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</si>
  <si>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</si>
  <si>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</si>
  <si>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</si>
  <si>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</si>
  <si>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</si>
  <si>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</si>
  <si>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</si>
  <si>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</si>
  <si>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</si>
  <si>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</si>
  <si>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</si>
  <si>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</si>
  <si>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</si>
  <si>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</si>
  <si>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</si>
  <si>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</si>
  <si>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</si>
  <si>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</si>
  <si>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</si>
  <si>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</si>
  <si>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</si>
  <si>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</si>
  <si>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</si>
  <si>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</si>
  <si>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</si>
  <si>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</si>
  <si>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</si>
  <si>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</si>
  <si>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</si>
  <si>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</si>
  <si>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</si>
  <si>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</si>
  <si>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</si>
  <si>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</si>
  <si>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</si>
  <si>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</si>
  <si>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</si>
  <si>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</si>
  <si>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</si>
  <si>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</si>
  <si>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</si>
  <si>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</si>
  <si>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</si>
  <si>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</si>
  <si>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</si>
  <si>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</si>
  <si>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</si>
  <si>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</si>
  <si>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</si>
  <si>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</si>
  <si>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</si>
  <si>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</si>
  <si>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</si>
  <si>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</si>
  <si>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</si>
  <si>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</si>
  <si>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</si>
  <si>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</si>
  <si>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</si>
  <si>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</si>
  <si>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</si>
  <si>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</si>
  <si>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</si>
  <si>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</si>
  <si>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</si>
  <si>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</si>
  <si>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</si>
  <si>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</si>
  <si>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</si>
  <si>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</si>
  <si>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</si>
  <si>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</si>
  <si>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</si>
  <si>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</si>
  <si>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</si>
  <si>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</si>
  <si>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</si>
  <si>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</si>
  <si>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</si>
  <si>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</si>
  <si>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</si>
  <si>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</si>
  <si>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</si>
  <si>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</si>
  <si>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</si>
  <si>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</si>
  <si>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</si>
  <si>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</si>
  <si>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</si>
  <si>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</si>
  <si>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</si>
  <si>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</si>
  <si>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</si>
  <si>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</si>
  <si>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</si>
  <si>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</si>
  <si>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</si>
  <si>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</si>
  <si>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</si>
  <si>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</si>
  <si>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</si>
  <si>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</si>
  <si>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</si>
  <si>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</si>
  <si>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</si>
  <si>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</si>
  <si>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</si>
  <si>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</si>
  <si>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</si>
  <si>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</si>
  <si>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</si>
  <si>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</si>
  <si>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</si>
  <si>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</si>
  <si>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</si>
  <si>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</si>
  <si>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</si>
  <si>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</si>
  <si>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</si>
  <si>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</si>
  <si>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</si>
  <si>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</si>
  <si>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</si>
  <si>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</si>
  <si>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</si>
  <si>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</si>
  <si>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</si>
  <si>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</si>
  <si>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</si>
  <si>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</si>
  <si>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</si>
  <si>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</si>
  <si>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</si>
  <si>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</si>
  <si>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</si>
  <si>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</si>
  <si>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</si>
  <si>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</si>
  <si>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</si>
  <si>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</si>
  <si>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</si>
  <si>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</si>
  <si>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</si>
  <si>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</si>
  <si>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</si>
  <si>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</si>
  <si>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</si>
  <si>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</si>
  <si>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</si>
  <si>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</si>
  <si>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</si>
  <si>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</si>
  <si>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</si>
  <si>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</si>
  <si>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</si>
  <si>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</si>
  <si>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</si>
  <si>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</si>
  <si>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</si>
  <si>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</si>
  <si>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</si>
  <si>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</si>
  <si>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</si>
  <si>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</si>
  <si>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</si>
  <si>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</si>
  <si>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</si>
  <si>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</si>
  <si>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</si>
  <si>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</si>
  <si>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</si>
  <si>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</si>
  <si>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</si>
  <si>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</si>
  <si>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</si>
  <si>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</si>
  <si>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</si>
  <si>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</si>
  <si>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</si>
  <si>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</si>
  <si>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</si>
  <si>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</si>
  <si>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</si>
  <si>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</si>
  <si>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</si>
  <si>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</si>
  <si>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</si>
  <si>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</si>
  <si>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</si>
  <si>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</si>
  <si>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</si>
  <si>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</si>
  <si>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</si>
  <si>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</si>
  <si>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</si>
  <si>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</si>
  <si>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</si>
  <si>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</si>
  <si>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</si>
  <si>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</si>
  <si>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</si>
  <si>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</si>
  <si>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</si>
  <si>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</si>
  <si>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</si>
  <si>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</si>
  <si>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</si>
  <si>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</si>
  <si>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</si>
  <si>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</si>
  <si>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</si>
  <si>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</si>
  <si>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</si>
  <si>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</si>
  <si>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</si>
  <si>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</si>
  <si>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</si>
  <si>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</si>
  <si>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</si>
  <si>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</si>
  <si>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</si>
  <si>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</si>
  <si>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</si>
  <si>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</si>
  <si>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</si>
  <si>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</si>
  <si>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</si>
  <si>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</si>
  <si>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</si>
  <si>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</si>
  <si>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</si>
  <si>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</si>
  <si>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</si>
  <si>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</si>
  <si>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</si>
  <si>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</si>
  <si>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</si>
  <si>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</si>
  <si>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</si>
  <si>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</si>
  <si>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</si>
  <si>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</si>
  <si>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</si>
  <si>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</si>
  <si>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</si>
  <si>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</si>
  <si>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</si>
  <si>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</si>
  <si>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</si>
  <si>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</si>
  <si>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</si>
  <si>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</si>
  <si>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</si>
  <si>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</si>
  <si>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</si>
  <si>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</si>
  <si>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</si>
  <si>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</si>
  <si>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</si>
  <si>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</si>
  <si>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</si>
  <si>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</si>
  <si>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</si>
  <si>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</si>
  <si>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</si>
  <si>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</si>
  <si>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</si>
  <si>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</si>
  <si>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</si>
  <si>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</si>
  <si>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</si>
  <si>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</si>
  <si>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</si>
  <si>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</si>
  <si>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</si>
  <si>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</si>
  <si>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</si>
  <si>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</si>
  <si>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</si>
  <si>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</si>
  <si>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</si>
  <si>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</si>
  <si>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</si>
  <si>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</si>
  <si>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</si>
  <si>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</si>
  <si>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</si>
  <si>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</si>
  <si>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</si>
  <si>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</si>
  <si>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</si>
  <si>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</si>
  <si>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</si>
  <si>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</si>
  <si>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</si>
  <si>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</si>
  <si>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</si>
  <si>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</si>
  <si>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</si>
  <si>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</si>
  <si>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</si>
  <si>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</si>
  <si>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</si>
  <si>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</si>
  <si>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</si>
  <si>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</si>
  <si>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</si>
  <si>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</si>
  <si>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</si>
  <si>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</si>
  <si>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</si>
  <si>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</si>
  <si>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</si>
  <si>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</si>
  <si>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</si>
  <si>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</si>
  <si>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</si>
  <si>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</si>
  <si>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</si>
  <si>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</si>
  <si>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</si>
  <si>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</si>
  <si>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</si>
  <si>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</si>
  <si>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</si>
  <si>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</si>
  <si>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</si>
  <si>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</si>
  <si>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</si>
  <si>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</si>
  <si>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</si>
  <si>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</si>
  <si>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</si>
  <si>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</si>
  <si>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</si>
  <si>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</si>
  <si>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</si>
  <si>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</si>
  <si>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</si>
  <si>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</si>
  <si>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</si>
  <si>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</si>
  <si>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</si>
  <si>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</si>
  <si>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</si>
  <si>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</si>
  <si>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</si>
  <si>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</si>
  <si>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</si>
  <si>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</si>
  <si>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</si>
  <si>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</si>
  <si>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</si>
  <si>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</si>
  <si>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</si>
  <si>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</si>
  <si>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</si>
  <si>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</si>
  <si>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</si>
  <si>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</si>
  <si>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</si>
  <si>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</si>
  <si>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</si>
  <si>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</si>
  <si>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</si>
  <si>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</si>
  <si>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</si>
  <si>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</si>
  <si>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</si>
  <si>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</si>
  <si>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</si>
  <si>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</si>
  <si>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</si>
  <si>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</si>
  <si>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</si>
  <si>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</si>
  <si>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</si>
  <si>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</si>
  <si>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</si>
  <si>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</si>
  <si>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</si>
  <si>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</si>
  <si>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</si>
  <si>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</si>
  <si>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</si>
  <si>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</si>
  <si>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</si>
  <si>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</si>
  <si>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</si>
  <si>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</si>
  <si>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</si>
  <si>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</si>
  <si>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</si>
  <si>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</si>
  <si>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</si>
  <si>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</si>
  <si>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</si>
  <si>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</si>
  <si>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</si>
  <si>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</si>
  <si>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</si>
  <si>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</si>
  <si>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</si>
  <si>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</si>
  <si>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</si>
  <si>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</si>
  <si>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</si>
  <si>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</si>
  <si>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</si>
  <si>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</si>
  <si>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</si>
  <si>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</si>
  <si>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</si>
  <si>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</si>
  <si>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</si>
  <si>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</si>
  <si>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</si>
  <si>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</si>
  <si>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</si>
  <si>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</si>
  <si>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</si>
  <si>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</si>
  <si>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</si>
  <si>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</si>
  <si>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</si>
  <si>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</si>
  <si>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</si>
  <si>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</si>
  <si>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</si>
  <si>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</si>
  <si>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</si>
  <si>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</si>
  <si>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</si>
  <si>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</si>
  <si>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</si>
  <si>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</si>
  <si>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</si>
  <si>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</si>
  <si>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</si>
  <si>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</si>
  <si>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</si>
  <si>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</si>
  <si>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</si>
  <si>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</si>
  <si>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</si>
  <si>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</si>
  <si>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</si>
  <si>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</si>
  <si>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</si>
  <si>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</si>
  <si>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</si>
  <si>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</si>
  <si>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</si>
  <si>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</si>
  <si>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</si>
  <si>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</si>
  <si>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</si>
  <si>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</si>
  <si>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</si>
  <si>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</si>
  <si>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</si>
  <si>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</si>
  <si>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</si>
  <si>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</si>
  <si>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</si>
  <si>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</si>
  <si>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</si>
  <si>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</si>
  <si>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</si>
  <si>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</si>
  <si>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</si>
  <si>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</si>
  <si>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</si>
  <si>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</si>
  <si>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</si>
  <si>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</si>
  <si>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</si>
  <si>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</si>
  <si>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</si>
  <si>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</si>
  <si>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</si>
  <si>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</si>
  <si>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</si>
  <si>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</si>
  <si>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</si>
  <si>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</si>
  <si>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</si>
  <si>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</si>
  <si>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</si>
  <si>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</si>
  <si>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</si>
  <si>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</si>
  <si>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</si>
  <si>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</si>
  <si>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</si>
  <si>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</si>
  <si>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</si>
  <si>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</si>
  <si>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</si>
  <si>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</si>
  <si>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</si>
  <si>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</si>
  <si>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</si>
  <si>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</si>
  <si>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</si>
  <si>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</si>
  <si>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</si>
  <si>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</si>
  <si>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</si>
  <si>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</si>
  <si>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</si>
  <si>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</si>
  <si>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</si>
  <si>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</si>
  <si>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</si>
  <si>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</si>
  <si>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</si>
  <si>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</si>
  <si>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</si>
  <si>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</si>
  <si>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</si>
  <si>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</si>
  <si>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</si>
  <si>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</si>
  <si>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</si>
  <si>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</si>
  <si>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</si>
  <si>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</si>
  <si>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</si>
  <si>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</si>
  <si>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</si>
  <si>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</si>
  <si>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</si>
  <si>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</si>
  <si>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</si>
  <si>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</si>
  <si>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</si>
  <si>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</si>
  <si>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</si>
  <si>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</si>
  <si>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</si>
  <si>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</si>
  <si>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</si>
  <si>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</si>
  <si>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</si>
  <si>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</si>
  <si>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</si>
  <si>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</si>
  <si>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</si>
  <si>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</si>
  <si>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</si>
  <si>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</si>
  <si>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</si>
  <si>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</si>
  <si>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</si>
  <si>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</si>
  <si>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</si>
  <si>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</si>
  <si>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</si>
  <si>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</si>
  <si>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</si>
  <si>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</si>
  <si>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</si>
  <si>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</si>
  <si>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</si>
  <si>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</si>
  <si>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</si>
  <si>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</si>
  <si>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</si>
  <si>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</si>
  <si>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</si>
  <si>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</si>
  <si>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</si>
  <si>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</si>
  <si>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</si>
  <si>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</si>
  <si>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</si>
  <si>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</si>
  <si>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</si>
  <si>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</si>
  <si>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</si>
  <si>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</si>
  <si>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</si>
  <si>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</si>
  <si>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</si>
  <si>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</si>
  <si>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</si>
  <si>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</si>
  <si>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</si>
  <si>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</si>
  <si>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</si>
  <si>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</si>
  <si>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</si>
  <si>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</si>
  <si>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</si>
  <si>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</si>
  <si>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</si>
  <si>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</si>
  <si>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</si>
  <si>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</si>
  <si>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</si>
  <si>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</si>
  <si>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</si>
  <si>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</si>
  <si>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</si>
  <si>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</si>
  <si>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</si>
  <si>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</si>
  <si>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</si>
  <si>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</si>
  <si>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</si>
  <si>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</si>
  <si>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</si>
  <si>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</si>
  <si>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</si>
  <si>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</si>
  <si>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</si>
  <si>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</si>
  <si>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</si>
  <si>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</si>
  <si>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</si>
  <si>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</si>
  <si>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</si>
  <si>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</si>
  <si>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</si>
  <si>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</si>
  <si>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</si>
  <si>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</si>
  <si>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</si>
  <si>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</si>
  <si>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</si>
  <si>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</si>
  <si>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</si>
  <si>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</si>
  <si>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</si>
  <si>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</si>
  <si>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</si>
  <si>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</si>
  <si>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</si>
  <si>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</si>
  <si>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</si>
  <si>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</si>
  <si>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</si>
  <si>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</si>
  <si>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</si>
  <si>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</si>
  <si>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</si>
  <si>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</si>
  <si>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</si>
  <si>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</si>
  <si>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</si>
  <si>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</si>
  <si>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</si>
  <si>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</si>
  <si>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</si>
  <si>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</si>
  <si>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</si>
  <si>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</si>
  <si>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</si>
  <si>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</si>
  <si>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</si>
  <si>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</si>
  <si>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</si>
  <si>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</si>
  <si>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</si>
  <si>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</si>
  <si>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</si>
  <si>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</si>
  <si>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</si>
  <si>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</si>
  <si>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</si>
  <si>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</si>
  <si>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</si>
  <si>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</si>
  <si>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</si>
  <si>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</si>
  <si>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</si>
  <si>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</si>
  <si>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</si>
  <si>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</si>
  <si>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</si>
  <si>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</si>
  <si>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</si>
  <si>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</si>
  <si>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</si>
  <si>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</si>
  <si>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</si>
  <si>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</si>
  <si>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</si>
  <si>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</si>
  <si>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</si>
  <si>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</si>
  <si>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</si>
  <si>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</si>
  <si>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</si>
  <si>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</si>
  <si>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</si>
  <si>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</si>
  <si>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</si>
  <si>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</si>
  <si>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</si>
  <si>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</si>
  <si>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</si>
  <si>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</si>
  <si>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</si>
  <si>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</si>
  <si>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</si>
  <si>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</si>
  <si>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</si>
  <si>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</si>
  <si>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</si>
  <si>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</si>
  <si>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</si>
  <si>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</si>
  <si>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</si>
  <si>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</si>
  <si>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</si>
  <si>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</si>
  <si>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</si>
  <si>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</si>
  <si>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</si>
  <si>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</si>
  <si>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</si>
  <si>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</si>
  <si>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</si>
  <si>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</si>
  <si>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</si>
  <si>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</si>
  <si>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</si>
  <si>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</si>
  <si>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</si>
  <si>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</si>
  <si>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</si>
  <si>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</si>
  <si>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</si>
  <si>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</si>
  <si>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</si>
  <si>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</si>
  <si>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</si>
  <si>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</si>
  <si>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</si>
  <si>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</si>
  <si>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</si>
  <si>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</si>
  <si>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</si>
  <si>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</si>
  <si>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</si>
  <si>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</si>
  <si>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</si>
  <si>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</si>
  <si>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</si>
  <si>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</si>
  <si>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</si>
  <si>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</si>
  <si>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</si>
  <si>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</si>
  <si>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</si>
  <si>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</si>
  <si>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</si>
  <si>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</si>
  <si>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</si>
  <si>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</si>
  <si>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</si>
  <si>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</si>
  <si>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</si>
  <si>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</si>
  <si>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</si>
  <si>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</si>
  <si>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</si>
  <si>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</si>
  <si>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</si>
  <si>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</si>
  <si>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</si>
  <si>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</si>
  <si>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</si>
  <si>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</si>
  <si>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</si>
  <si>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</si>
  <si>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</si>
  <si>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</si>
  <si>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</si>
  <si>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</si>
  <si>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</si>
  <si>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</si>
  <si>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</si>
  <si>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</si>
  <si>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</si>
  <si>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</si>
  <si>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</si>
  <si>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</si>
  <si>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</si>
  <si>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</si>
  <si>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</si>
  <si>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</si>
  <si>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</si>
  <si>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</si>
  <si>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</si>
  <si>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</si>
  <si>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</si>
  <si>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</si>
  <si>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</si>
  <si>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</si>
  <si>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</si>
  <si>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</si>
  <si>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</si>
  <si>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</si>
  <si>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</si>
  <si>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</si>
  <si>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</si>
  <si>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</si>
  <si>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</si>
  <si>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</si>
  <si>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</si>
  <si>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</si>
  <si>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</si>
  <si>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</si>
  <si>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</si>
  <si>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</si>
  <si>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</si>
  <si>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</si>
  <si>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</si>
  <si>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</si>
  <si>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</si>
  <si>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</si>
  <si>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</si>
  <si>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</si>
  <si>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</si>
  <si>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</si>
  <si>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</si>
  <si>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</si>
  <si>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</si>
  <si>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</si>
  <si>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</si>
  <si>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</si>
  <si>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</si>
  <si>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</si>
  <si>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</si>
  <si>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</si>
  <si>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</si>
  <si>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</si>
  <si>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</si>
  <si>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</si>
  <si>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</si>
  <si>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</si>
  <si>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</si>
  <si>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</si>
  <si>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</si>
  <si>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</si>
  <si>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</si>
  <si>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</si>
  <si>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</si>
  <si>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</si>
  <si>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</si>
  <si>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</si>
  <si>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</si>
  <si>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</si>
  <si>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</si>
  <si>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</si>
  <si>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</si>
  <si>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</si>
  <si>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</si>
  <si>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</si>
  <si>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</si>
  <si>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</si>
  <si>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</si>
  <si>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</si>
  <si>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</si>
  <si>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</si>
  <si>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</si>
  <si>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</si>
  <si>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</si>
  <si>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</si>
  <si>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</si>
  <si>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</si>
  <si>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</si>
  <si>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</si>
  <si>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</si>
  <si>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</si>
  <si>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</si>
  <si>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</si>
  <si>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</si>
  <si>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</si>
  <si>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</si>
  <si>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</si>
  <si>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</si>
  <si>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</si>
  <si>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</si>
  <si>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</si>
  <si>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</si>
  <si>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</si>
  <si>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</si>
  <si>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</si>
  <si>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</si>
  <si>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</si>
  <si>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</si>
  <si>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</si>
  <si>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</si>
  <si>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</si>
  <si>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</si>
  <si>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</si>
  <si>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</si>
  <si>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</si>
  <si>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</si>
  <si>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</si>
  <si>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</si>
  <si>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</si>
  <si>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</si>
  <si>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</si>
  <si>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</si>
  <si>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</si>
  <si>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</si>
  <si>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</si>
  <si>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</si>
  <si>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</si>
  <si>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</si>
  <si>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</si>
  <si>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</si>
  <si>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</si>
  <si>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</si>
  <si>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</si>
  <si>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</si>
  <si>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</si>
  <si>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</si>
  <si>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</si>
  <si>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</si>
  <si>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</si>
  <si>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</si>
  <si>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</si>
  <si>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</si>
  <si>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</si>
  <si>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</si>
  <si>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</si>
  <si>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</si>
  <si>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</si>
  <si>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</si>
  <si>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</si>
  <si>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</si>
  <si>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</si>
  <si>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</si>
  <si>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</si>
  <si>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</si>
  <si>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</si>
  <si>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</si>
  <si>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</si>
  <si>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</si>
  <si>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</si>
  <si>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</si>
  <si>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</si>
  <si>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</si>
  <si>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</si>
  <si>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</si>
  <si>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</si>
  <si>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</si>
  <si>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</si>
  <si>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</si>
  <si>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</si>
  <si>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</si>
  <si>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</si>
  <si>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</si>
  <si>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</si>
  <si>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</si>
  <si>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</si>
  <si>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</si>
  <si>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</si>
  <si>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</si>
  <si>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</si>
  <si>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</si>
  <si>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</si>
  <si>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</si>
  <si>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</si>
  <si>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</si>
  <si>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</si>
  <si>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</si>
  <si>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</si>
  <si>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</si>
  <si>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</si>
  <si>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</si>
  <si>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</si>
  <si>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</si>
  <si>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</si>
  <si>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</si>
  <si>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</si>
  <si>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</si>
  <si>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</si>
  <si>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</si>
  <si>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</si>
  <si>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</si>
  <si>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</si>
  <si>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</si>
  <si>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</si>
  <si>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</si>
  <si>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</si>
  <si>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</si>
  <si>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</si>
  <si>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</si>
  <si>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</si>
  <si>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</si>
  <si>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</si>
  <si>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</si>
  <si>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</si>
  <si>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</si>
  <si>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</si>
  <si>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</si>
  <si>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</si>
  <si>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</si>
  <si>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</si>
  <si>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</si>
  <si>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</si>
  <si>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</si>
  <si>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</si>
  <si>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</si>
  <si>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</si>
  <si>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</si>
  <si>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</si>
  <si>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</si>
  <si>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</si>
  <si>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</si>
  <si>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</si>
  <si>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</si>
  <si>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</si>
  <si>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</si>
  <si>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</si>
  <si>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</si>
  <si>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</si>
  <si>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</si>
  <si>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</si>
  <si>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</si>
  <si>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</si>
  <si>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</si>
  <si>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</si>
  <si>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</si>
  <si>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</si>
  <si>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</si>
  <si>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</si>
  <si>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</si>
  <si>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</si>
  <si>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</si>
  <si>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</si>
  <si>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</si>
  <si>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</si>
  <si>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</si>
  <si>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</si>
  <si>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</si>
  <si>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</si>
  <si>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</si>
  <si>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</si>
  <si>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</si>
  <si>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</si>
  <si>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</si>
  <si>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</si>
  <si>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</si>
  <si>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</si>
  <si>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</si>
  <si>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</si>
  <si>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</si>
  <si>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</si>
  <si>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</si>
  <si>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</si>
  <si>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</si>
  <si>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</si>
  <si>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</si>
  <si>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</si>
  <si>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</si>
  <si>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</si>
  <si>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</si>
  <si>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</si>
  <si>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</si>
  <si>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</si>
  <si>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</si>
  <si>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</si>
  <si>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</si>
  <si>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</si>
  <si>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</si>
  <si>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</si>
  <si>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</si>
  <si>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</si>
  <si>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</si>
  <si>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</si>
  <si>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</si>
  <si>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</si>
  <si>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</si>
  <si>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</si>
  <si>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</si>
  <si>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</si>
  <si>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</si>
  <si>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</si>
  <si>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</si>
  <si>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</si>
  <si>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</si>
  <si>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</si>
  <si>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</si>
  <si>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</si>
  <si>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</si>
  <si>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</si>
  <si>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</si>
  <si>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</si>
  <si>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</si>
  <si>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</si>
  <si>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</si>
  <si>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</si>
  <si>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</si>
  <si>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</si>
  <si>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</si>
  <si>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</si>
  <si>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</si>
  <si>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</si>
  <si>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</si>
  <si>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</si>
  <si>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</si>
  <si>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</si>
  <si>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</si>
  <si>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</si>
  <si>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</si>
  <si>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</si>
  <si>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</si>
  <si>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</si>
  <si>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</si>
  <si>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</si>
  <si>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</si>
  <si>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</si>
  <si>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</si>
  <si>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</si>
  <si>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</si>
  <si>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</si>
  <si>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</si>
  <si>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</si>
  <si>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</si>
  <si>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</si>
  <si>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</si>
  <si>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</si>
  <si>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</si>
  <si>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</si>
  <si>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</si>
  <si>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</si>
  <si>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</si>
  <si>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</si>
  <si>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</si>
  <si>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</si>
  <si>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</si>
  <si>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</si>
  <si>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</si>
  <si>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</si>
  <si>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</si>
  <si>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</si>
  <si>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</si>
  <si>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</si>
  <si>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</si>
  <si>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</si>
  <si>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</si>
  <si>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</si>
  <si>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</si>
  <si>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</si>
  <si>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</si>
  <si>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</si>
  <si>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</si>
  <si>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</si>
  <si>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</si>
  <si>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</si>
  <si>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</si>
  <si>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</si>
  <si>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</si>
  <si>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</si>
  <si>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</si>
  <si>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</si>
  <si>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</si>
  <si>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</si>
  <si>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</si>
  <si>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</si>
  <si>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</si>
  <si>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</si>
  <si>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</si>
  <si>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</si>
  <si>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</si>
  <si>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</si>
  <si>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</si>
  <si>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</si>
  <si>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</si>
  <si>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</si>
  <si>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</si>
  <si>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</si>
  <si>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</si>
  <si>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</si>
  <si>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</si>
  <si>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</si>
  <si>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</si>
  <si>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</si>
  <si>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</si>
  <si>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</si>
  <si>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</si>
  <si>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</si>
  <si>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</si>
  <si>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</si>
  <si>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</si>
  <si>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</si>
  <si>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</si>
  <si>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</si>
  <si>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</si>
  <si>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</si>
  <si>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</si>
  <si>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</si>
  <si>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</si>
  <si>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</si>
  <si>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</si>
  <si>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</si>
  <si>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</si>
  <si>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</si>
  <si>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</si>
  <si>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</si>
  <si>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</si>
  <si>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</si>
  <si>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</si>
  <si>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</si>
  <si>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</si>
  <si>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</si>
  <si>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</si>
  <si>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</si>
  <si>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</si>
  <si>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</si>
  <si>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</si>
  <si>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</si>
  <si>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</si>
  <si>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</si>
  <si>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</si>
  <si>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</si>
  <si>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</si>
  <si>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</si>
  <si>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</si>
  <si>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</si>
  <si>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</si>
  <si>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</si>
  <si>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</si>
  <si>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</si>
  <si>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</si>
  <si>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</si>
  <si>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</si>
  <si>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</si>
  <si>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</si>
  <si>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</si>
  <si>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</si>
  <si>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</si>
  <si>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</si>
  <si>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</si>
  <si>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</si>
  <si>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</si>
  <si>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</si>
  <si>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</si>
  <si>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</si>
  <si>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</si>
  <si>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</si>
  <si>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</si>
  <si>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</si>
  <si>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</si>
  <si>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</si>
  <si>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</si>
  <si>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</si>
  <si>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</si>
  <si>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</si>
  <si>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</si>
  <si>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</si>
  <si>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</si>
  <si>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</si>
  <si>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</si>
  <si>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</si>
  <si>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</si>
  <si>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</si>
  <si>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</si>
  <si>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</si>
  <si>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</si>
  <si>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</si>
  <si>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</si>
  <si>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</si>
  <si>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</si>
  <si>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</si>
  <si>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</si>
  <si>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</si>
  <si>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</si>
  <si>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</si>
  <si>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</si>
  <si>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</si>
  <si>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</si>
  <si>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</si>
  <si>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</si>
  <si>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</si>
  <si>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</si>
  <si>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</si>
  <si>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</si>
  <si>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</si>
  <si>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</si>
  <si>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</si>
  <si>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</si>
  <si>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</si>
  <si>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</si>
  <si>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</si>
  <si>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</si>
  <si>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</si>
  <si>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</si>
  <si>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</si>
  <si>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</si>
  <si>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</si>
  <si>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</si>
  <si>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</si>
  <si>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</si>
  <si>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</si>
  <si>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</si>
  <si>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</si>
  <si>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</si>
  <si>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</si>
  <si>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</si>
  <si>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</si>
  <si>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</si>
  <si>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</si>
  <si>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</si>
  <si>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</si>
  <si>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</si>
  <si>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</si>
  <si>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</si>
  <si>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</si>
  <si>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</si>
  <si>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</si>
  <si>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</si>
  <si>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</si>
  <si>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</si>
  <si>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</si>
  <si>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</si>
  <si>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</si>
  <si>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</si>
  <si>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</si>
  <si>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</si>
  <si>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</si>
  <si>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</si>
  <si>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</si>
  <si>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</si>
  <si>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</si>
  <si>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</si>
  <si>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</si>
  <si>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</si>
  <si>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</si>
  <si>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</si>
  <si>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</si>
  <si>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</si>
  <si>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</si>
  <si>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</si>
  <si>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</si>
  <si>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</si>
  <si>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</si>
  <si>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</si>
  <si>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</si>
  <si>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</si>
  <si>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</si>
  <si>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</si>
  <si>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</si>
  <si>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</si>
  <si>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</si>
  <si>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</si>
  <si>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</si>
  <si>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</si>
  <si>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</si>
  <si>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</si>
  <si>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</si>
  <si>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</si>
  <si>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</si>
  <si>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</si>
  <si>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</si>
  <si>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</si>
  <si>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</si>
  <si>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</si>
  <si>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</si>
  <si>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</si>
  <si>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</si>
  <si>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</si>
  <si>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</si>
  <si>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</si>
  <si>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</si>
  <si>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</si>
  <si>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</si>
  <si>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</si>
  <si>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</si>
  <si>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</si>
  <si>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</si>
  <si>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</si>
  <si>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</si>
  <si>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</si>
  <si>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</si>
  <si>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</si>
  <si>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</si>
  <si>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</si>
  <si>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</si>
  <si>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</si>
  <si>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</si>
  <si>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</si>
  <si>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</si>
  <si>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</si>
  <si>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</si>
  <si>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</si>
  <si>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</si>
  <si>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</si>
  <si>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</si>
  <si>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</si>
  <si>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</si>
  <si>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</si>
  <si>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</si>
  <si>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</si>
  <si>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</si>
  <si>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</si>
  <si>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</si>
  <si>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</si>
  <si>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</si>
  <si>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</si>
  <si>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</si>
  <si>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</si>
  <si>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</si>
  <si>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</si>
  <si>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</si>
  <si>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</si>
  <si>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</si>
  <si>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</si>
  <si>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</si>
  <si>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</si>
  <si>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</si>
  <si>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</si>
  <si>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</si>
  <si>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</si>
  <si>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</si>
  <si>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</si>
  <si>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</si>
  <si>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</si>
  <si>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</si>
  <si>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</si>
  <si>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</si>
  <si>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</si>
  <si>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</si>
  <si>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</si>
  <si>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</si>
  <si>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</si>
  <si>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</si>
  <si>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</si>
  <si>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</si>
  <si>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</si>
  <si>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</si>
  <si>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</si>
  <si>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</si>
  <si>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</si>
  <si>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</si>
  <si>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</si>
  <si>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</si>
  <si>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</si>
  <si>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</si>
  <si>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</si>
  <si>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</si>
  <si>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</si>
  <si>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</si>
  <si>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</si>
  <si>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</si>
  <si>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</si>
  <si>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</si>
  <si>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</si>
  <si>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</si>
  <si>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</si>
  <si>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</si>
  <si>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</si>
  <si>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</si>
  <si>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</si>
  <si>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</si>
  <si>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</si>
  <si>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</si>
  <si>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</si>
  <si>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</si>
  <si>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</si>
  <si>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</si>
  <si>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</si>
  <si>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</si>
  <si>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</si>
  <si>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</si>
  <si>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</si>
  <si>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</si>
  <si>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</si>
  <si>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</si>
  <si>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</si>
  <si>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</si>
  <si>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</si>
  <si>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</si>
  <si>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</si>
  <si>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</si>
  <si>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</si>
  <si>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</si>
  <si>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</si>
  <si>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</si>
  <si>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</si>
  <si>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</si>
  <si>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</si>
  <si>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</si>
  <si>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</si>
  <si>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</si>
  <si>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</si>
  <si>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</si>
  <si>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</si>
  <si>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</si>
  <si>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</si>
  <si>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</si>
  <si>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</si>
  <si>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</si>
  <si>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</si>
  <si>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</si>
  <si>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</si>
  <si>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</si>
  <si>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</si>
  <si>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</si>
  <si>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</si>
  <si>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</si>
  <si>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</si>
  <si>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</si>
  <si>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</si>
  <si>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</si>
  <si>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</si>
  <si>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</si>
  <si>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</si>
  <si>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</si>
  <si>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</si>
  <si>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</si>
  <si>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</si>
  <si>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</si>
  <si>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</si>
  <si>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</si>
  <si>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</si>
  <si>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</si>
  <si>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</si>
  <si>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</si>
  <si>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</si>
  <si>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</si>
  <si>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</si>
  <si>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</si>
  <si>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</si>
  <si>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</si>
  <si>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</si>
  <si>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</si>
  <si>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</si>
  <si>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</si>
  <si>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</si>
  <si>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</si>
  <si>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</si>
  <si>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</si>
  <si>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</si>
  <si>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</si>
  <si>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</si>
  <si>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</si>
  <si>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</si>
  <si>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</si>
  <si>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</si>
  <si>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</si>
  <si>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</si>
  <si>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</si>
  <si>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</si>
  <si>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</si>
  <si>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</si>
  <si>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</si>
  <si>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</si>
  <si>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</si>
  <si>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</si>
  <si>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</si>
  <si>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</si>
  <si>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</si>
  <si>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</si>
  <si>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</si>
  <si>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</si>
  <si>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</si>
  <si>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</si>
  <si>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</si>
  <si>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</si>
  <si>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</si>
  <si>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</si>
  <si>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</si>
  <si>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</si>
  <si>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</si>
  <si>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</si>
  <si>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</si>
  <si>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</si>
  <si>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</si>
  <si>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</si>
  <si>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</si>
  <si>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</si>
  <si>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</si>
  <si>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</si>
  <si>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</si>
  <si>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</si>
  <si>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</si>
  <si>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</si>
  <si>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</si>
  <si>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</si>
  <si>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</si>
  <si>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</si>
  <si>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</si>
  <si>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</si>
  <si>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</si>
  <si>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</si>
  <si>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</si>
  <si>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</si>
  <si>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</si>
  <si>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</si>
  <si>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</si>
  <si>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</si>
  <si>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</si>
  <si>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</si>
  <si>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</si>
  <si>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</si>
  <si>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</si>
  <si>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</si>
  <si>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</si>
  <si>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</si>
  <si>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</si>
  <si>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</si>
  <si>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</si>
  <si>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</si>
  <si>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</si>
  <si>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</si>
  <si>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</si>
  <si>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</si>
  <si>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</si>
  <si>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</si>
  <si>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</si>
  <si>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</si>
  <si>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</si>
  <si>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</si>
  <si>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</si>
  <si>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</si>
  <si>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</si>
  <si>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</si>
  <si>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</si>
  <si>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</si>
  <si>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</si>
  <si>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</si>
  <si>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</si>
  <si>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</si>
  <si>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</si>
  <si>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</si>
  <si>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</si>
  <si>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</si>
  <si>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</si>
  <si>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</si>
  <si>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</si>
  <si>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</si>
  <si>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</si>
  <si>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</si>
  <si>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</si>
  <si>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</si>
  <si>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</si>
  <si>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</si>
  <si>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</si>
  <si>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</si>
  <si>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</si>
  <si>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</si>
  <si>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</si>
  <si>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</si>
  <si>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</si>
  <si>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</si>
  <si>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</si>
  <si>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</si>
  <si>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</si>
  <si>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</si>
  <si>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</si>
  <si>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</si>
  <si>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</si>
  <si>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</si>
  <si>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</si>
  <si>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</si>
  <si>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</si>
  <si>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</si>
  <si>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</si>
  <si>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</si>
  <si>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</si>
  <si>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</si>
  <si>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</si>
  <si>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</si>
  <si>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</si>
  <si>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</si>
  <si>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</si>
  <si>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</si>
  <si>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</si>
  <si>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</si>
  <si>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</si>
  <si>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</si>
  <si>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</si>
  <si>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</si>
  <si>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</si>
  <si>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</si>
  <si>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</si>
  <si>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</si>
  <si>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</si>
  <si>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</si>
  <si>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</si>
  <si>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</si>
  <si>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</si>
  <si>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</si>
  <si>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</si>
  <si>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</si>
  <si>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</si>
  <si>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</si>
  <si>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</si>
  <si>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</si>
  <si>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</si>
  <si>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</si>
  <si>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</si>
  <si>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</si>
  <si>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</si>
  <si>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</si>
  <si>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</si>
  <si>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</si>
  <si>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</si>
  <si>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</si>
  <si>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</si>
  <si>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</si>
  <si>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</si>
  <si>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</si>
  <si>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</si>
  <si>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</si>
  <si>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</si>
  <si>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</si>
  <si>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</si>
  <si>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</si>
  <si>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</si>
  <si>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</si>
  <si>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</si>
  <si>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</si>
  <si>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</si>
  <si>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</si>
  <si>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</si>
  <si>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</si>
  <si>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</si>
  <si>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</si>
  <si>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</si>
  <si>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</si>
  <si>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</si>
  <si>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</si>
  <si>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</si>
  <si>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</si>
  <si>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</si>
  <si>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</si>
  <si>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</si>
  <si>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</si>
  <si>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</si>
  <si>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</si>
  <si>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</si>
  <si>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</si>
  <si>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</si>
  <si>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</si>
  <si>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</si>
  <si>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</si>
  <si>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</si>
  <si>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</si>
  <si>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</si>
  <si>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</si>
  <si>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</si>
  <si>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</si>
  <si>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</si>
  <si>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</si>
  <si>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</si>
  <si>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</si>
  <si>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</si>
  <si>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</si>
  <si>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</si>
  <si>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</si>
  <si>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</si>
  <si>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</si>
  <si>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</si>
  <si>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</si>
  <si>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</si>
  <si>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</si>
  <si>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</si>
  <si>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</si>
  <si>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</si>
  <si>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</si>
  <si>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</si>
  <si>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</si>
  <si>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</si>
  <si>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</si>
  <si>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</si>
  <si>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</si>
  <si>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</si>
  <si>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</si>
  <si>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</si>
  <si>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</si>
  <si>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</si>
  <si>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</si>
  <si>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</si>
  <si>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</si>
  <si>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</si>
  <si>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</si>
  <si>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</si>
  <si>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</si>
  <si>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</si>
  <si>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</si>
  <si>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</si>
  <si>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</si>
  <si>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</si>
  <si>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</si>
  <si>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</si>
  <si>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</si>
  <si>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</si>
  <si>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</si>
  <si>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</si>
  <si>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</si>
  <si>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</si>
  <si>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</si>
  <si>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</si>
  <si>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</si>
  <si>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</si>
  <si>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</si>
  <si>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</si>
  <si>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</si>
  <si>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</si>
  <si>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</si>
  <si>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</si>
  <si>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</si>
  <si>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</si>
  <si>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</si>
  <si>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</si>
  <si>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</si>
  <si>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</si>
  <si>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</si>
  <si>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</si>
  <si>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</si>
  <si>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</si>
  <si>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</si>
  <si>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</si>
  <si>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</si>
  <si>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</si>
  <si>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</si>
  <si>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</si>
  <si>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</si>
  <si>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</si>
  <si>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</si>
  <si>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</si>
  <si>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</si>
  <si>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</si>
  <si>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</si>
  <si>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</si>
  <si>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</si>
  <si>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</si>
  <si>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</si>
  <si>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</si>
  <si>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</si>
  <si>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</si>
  <si>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</si>
  <si>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</si>
  <si>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</si>
  <si>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</si>
  <si>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</si>
  <si>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</si>
  <si>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</si>
  <si>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</si>
  <si>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</si>
  <si>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</si>
  <si>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</si>
  <si>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</si>
  <si>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</si>
  <si>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</si>
  <si>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</si>
  <si>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</si>
  <si>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</si>
  <si>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</si>
  <si>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</si>
  <si>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</si>
  <si>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</si>
  <si>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</si>
  <si>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</si>
  <si>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</si>
  <si>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</si>
  <si>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</si>
  <si>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</si>
  <si>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</si>
  <si>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</si>
  <si>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</si>
  <si>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</si>
  <si>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</si>
  <si>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</si>
  <si>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</si>
  <si>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</si>
  <si>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</si>
  <si>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</si>
  <si>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</si>
  <si>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</si>
  <si>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</si>
  <si>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</si>
  <si>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</si>
  <si>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</si>
  <si>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</si>
  <si>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</si>
  <si>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</si>
  <si>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</si>
  <si>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</si>
  <si>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</si>
  <si>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</si>
  <si>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</si>
  <si>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</si>
  <si>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</si>
  <si>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</si>
  <si>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</si>
  <si>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</si>
  <si>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</si>
  <si>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</si>
  <si>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</si>
  <si>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</si>
  <si>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</si>
  <si>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</si>
  <si>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</si>
  <si>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</si>
  <si>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</si>
  <si>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</si>
  <si>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</si>
  <si>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</si>
  <si>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</si>
  <si>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</si>
  <si>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</si>
  <si>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</si>
  <si>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</si>
  <si>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</si>
  <si>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</si>
  <si>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</si>
  <si>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</si>
  <si>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</si>
  <si>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</si>
  <si>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</si>
  <si>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</si>
  <si>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</si>
  <si>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</si>
  <si>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</si>
  <si>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</si>
  <si>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</si>
  <si>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</si>
  <si>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</si>
  <si>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</si>
  <si>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</si>
  <si>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</si>
  <si>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</si>
  <si>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</si>
  <si>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</si>
  <si>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</si>
  <si>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</si>
  <si>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</si>
  <si>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</si>
  <si>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</si>
  <si>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</si>
  <si>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</si>
  <si>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</si>
  <si>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</si>
  <si>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</si>
  <si>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</si>
  <si>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</si>
  <si>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</si>
  <si>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</si>
  <si>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</si>
  <si>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</si>
  <si>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</si>
  <si>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</si>
  <si>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</si>
  <si>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</si>
  <si>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</si>
  <si>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</si>
  <si>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</si>
  <si>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</si>
  <si>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</si>
  <si>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</si>
  <si>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</si>
  <si>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</si>
  <si>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</si>
  <si>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</si>
  <si>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</si>
  <si>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</si>
  <si>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</si>
  <si>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</si>
  <si>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</si>
  <si>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</si>
  <si>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</si>
  <si>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</si>
  <si>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</si>
  <si>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</si>
  <si>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</si>
  <si>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</si>
  <si>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</si>
  <si>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</si>
  <si>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</si>
  <si>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</si>
  <si>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</si>
  <si>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</si>
  <si>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</si>
  <si>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</si>
  <si>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</si>
  <si>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</si>
  <si>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</si>
  <si>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</si>
  <si>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</si>
  <si>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</si>
  <si>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</si>
  <si>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</si>
  <si>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</si>
  <si>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</si>
  <si>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</si>
  <si>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</si>
  <si>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</si>
  <si>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</si>
  <si>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</si>
  <si>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</si>
  <si>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</si>
  <si>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</si>
  <si>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</si>
  <si>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</si>
  <si>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</si>
  <si>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</si>
  <si>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</si>
  <si>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</si>
  <si>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</si>
  <si>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</si>
  <si>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</si>
  <si>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</si>
  <si>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</si>
  <si>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</si>
  <si>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</si>
  <si>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</si>
  <si>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</si>
  <si>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</si>
  <si>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</si>
  <si>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</si>
  <si>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</si>
  <si>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</si>
  <si>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</si>
  <si>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</si>
  <si>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</si>
  <si>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</si>
  <si>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</si>
  <si>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</si>
  <si>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</si>
  <si>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</si>
  <si>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</si>
  <si>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</si>
  <si>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</si>
  <si>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</si>
  <si>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</si>
  <si>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</si>
  <si>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</si>
  <si>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</si>
  <si>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</si>
  <si>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</si>
  <si>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</si>
  <si>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</si>
  <si>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</si>
  <si>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</si>
  <si>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</si>
  <si>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</si>
  <si>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</si>
  <si>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</si>
  <si>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</si>
  <si>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</si>
  <si>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</si>
  <si>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</si>
  <si>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</si>
  <si>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</si>
  <si>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</si>
  <si>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</si>
  <si>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</si>
  <si>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</si>
  <si>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</si>
  <si>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</si>
  <si>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</si>
  <si>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</si>
  <si>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</si>
  <si>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</si>
  <si>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</si>
  <si>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</si>
  <si>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</si>
  <si>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</si>
  <si>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</si>
  <si>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</si>
  <si>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</si>
  <si>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</si>
  <si>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</si>
  <si>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</si>
  <si>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</si>
  <si>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</si>
  <si>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</si>
  <si>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</si>
  <si>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</si>
  <si>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</si>
  <si>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</si>
  <si>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</si>
  <si>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</si>
  <si>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</si>
  <si>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</si>
  <si>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</si>
  <si>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</si>
  <si>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</si>
  <si>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</si>
  <si>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</si>
  <si>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</si>
  <si>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</si>
  <si>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</si>
  <si>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</si>
  <si>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</si>
  <si>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</si>
  <si>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</si>
  <si>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</si>
  <si>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</si>
  <si>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</si>
  <si>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</si>
  <si>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</si>
  <si>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</si>
  <si>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</si>
  <si>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</si>
  <si>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</si>
  <si>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</si>
  <si>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</si>
  <si>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</si>
  <si>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</si>
  <si>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</si>
  <si>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</si>
  <si>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</si>
  <si>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</si>
  <si>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</si>
  <si>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</si>
  <si>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</si>
  <si>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</si>
  <si>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</si>
  <si>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</si>
  <si>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</si>
  <si>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</si>
  <si>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</si>
  <si>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</si>
  <si>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</si>
  <si>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</si>
  <si>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</si>
  <si>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</si>
  <si>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</si>
  <si>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</si>
  <si>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</si>
  <si>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</si>
  <si>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</si>
  <si>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</si>
  <si>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</si>
  <si>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</si>
  <si>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</si>
  <si>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</si>
  <si>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</si>
  <si>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</si>
  <si>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</si>
  <si>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</si>
  <si>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</si>
  <si>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</si>
  <si>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</si>
  <si>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</si>
  <si>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</si>
  <si>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</si>
  <si>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</si>
  <si>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</si>
  <si>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</si>
  <si>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</si>
  <si>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</si>
  <si>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</si>
  <si>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</si>
  <si>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</si>
  <si>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</si>
  <si>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</si>
  <si>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</si>
  <si>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</si>
  <si>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</si>
  <si>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</si>
  <si>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</si>
  <si>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</si>
  <si>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</si>
  <si>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</si>
  <si>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</si>
  <si>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</si>
  <si>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</si>
  <si>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</si>
  <si>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</si>
  <si>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</si>
  <si>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</si>
  <si>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</si>
  <si>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</si>
  <si>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</si>
  <si>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</si>
  <si>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</si>
  <si>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</si>
  <si>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</si>
  <si>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</si>
  <si>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</si>
  <si>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</si>
  <si>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</si>
  <si>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</si>
  <si>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</si>
  <si>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</si>
  <si>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</si>
  <si>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</si>
  <si>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</si>
  <si>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</si>
  <si>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</si>
  <si>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</si>
  <si>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</si>
  <si>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</si>
  <si>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</si>
  <si>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</si>
  <si>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</si>
  <si>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</si>
  <si>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</si>
  <si>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</si>
  <si>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</si>
  <si>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</si>
  <si>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</si>
  <si>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</si>
  <si>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</si>
  <si>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</si>
  <si>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</si>
  <si>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</si>
  <si>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</si>
  <si>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</si>
  <si>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</si>
  <si>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</si>
  <si>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</si>
  <si>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</si>
  <si>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</si>
  <si>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</si>
  <si>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</si>
  <si>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</si>
  <si>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</si>
  <si>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</si>
  <si>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</si>
  <si>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</si>
  <si>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</si>
  <si>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</si>
  <si>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</si>
  <si>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</si>
  <si>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</si>
  <si>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</si>
  <si>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</si>
  <si>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</si>
  <si>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</si>
  <si>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</si>
  <si>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</si>
  <si>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</si>
  <si>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</si>
  <si>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</si>
  <si>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</si>
  <si>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</si>
  <si>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</si>
  <si>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</si>
  <si>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</si>
  <si>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</si>
  <si>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</si>
  <si>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</si>
  <si>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</si>
  <si>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</si>
  <si>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</si>
  <si>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</si>
  <si>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</si>
  <si>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</si>
  <si>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</si>
  <si>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</si>
  <si>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</si>
  <si>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</si>
  <si>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</si>
  <si>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</si>
  <si>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</si>
  <si>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</si>
  <si>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</si>
  <si>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</si>
  <si>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</si>
  <si>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</si>
  <si>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</si>
  <si>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</si>
  <si>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</si>
  <si>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</si>
  <si>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</si>
  <si>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</si>
  <si>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</si>
  <si>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</si>
  <si>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</si>
  <si>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</si>
  <si>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</si>
  <si>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</si>
  <si>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</si>
  <si>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</si>
  <si>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</si>
  <si>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</si>
  <si>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</si>
  <si>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</si>
  <si>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</si>
  <si>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</si>
  <si>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</si>
  <si>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</si>
  <si>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</si>
  <si>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</si>
  <si>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</si>
  <si>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</si>
  <si>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</si>
  <si>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</si>
  <si>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</si>
  <si>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</si>
  <si>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</si>
  <si>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</si>
  <si>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</si>
  <si>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</si>
  <si>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</si>
  <si>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</si>
  <si>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</si>
  <si>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</si>
  <si>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</si>
  <si>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</si>
  <si>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</si>
  <si>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</si>
  <si>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</si>
  <si>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</si>
  <si>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</si>
  <si>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</si>
  <si>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</si>
  <si>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</si>
  <si>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</si>
  <si>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</si>
  <si>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</si>
  <si>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</si>
  <si>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</si>
  <si>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</si>
  <si>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</si>
  <si>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</si>
  <si>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</si>
  <si>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</si>
  <si>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</si>
  <si>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</si>
  <si>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</si>
  <si>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</si>
  <si>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</si>
  <si>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</si>
  <si>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</si>
  <si>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</si>
  <si>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</si>
  <si>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</si>
  <si>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</si>
  <si>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</si>
  <si>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</si>
  <si>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</si>
  <si>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</si>
  <si>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</si>
  <si>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</si>
  <si>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</si>
  <si>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</si>
  <si>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</si>
  <si>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</si>
  <si>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</si>
  <si>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</si>
  <si>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</si>
  <si>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</si>
  <si>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</si>
  <si>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</si>
  <si>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</si>
  <si>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</si>
  <si>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</si>
  <si>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</si>
  <si>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</si>
  <si>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</si>
  <si>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</si>
  <si>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</si>
  <si>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</si>
  <si>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</si>
  <si>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</si>
  <si>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</si>
  <si>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</si>
  <si>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</si>
  <si>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</si>
  <si>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</si>
  <si>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</si>
  <si>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</si>
  <si>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</si>
  <si>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</si>
  <si>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</si>
  <si>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</si>
  <si>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</si>
  <si>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</si>
  <si>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</si>
  <si>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</si>
  <si>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</si>
  <si>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</si>
  <si>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</si>
  <si>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</si>
  <si>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</si>
  <si>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</si>
  <si>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</si>
  <si>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</si>
  <si>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</si>
  <si>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</si>
  <si>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</si>
  <si>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</si>
  <si>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</si>
  <si>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</si>
  <si>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</si>
  <si>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</si>
  <si>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</si>
  <si>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</si>
  <si>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</si>
  <si>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</si>
  <si>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</si>
  <si>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</si>
  <si>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</si>
  <si>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</si>
  <si>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</si>
  <si>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</si>
  <si>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</si>
  <si>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</si>
  <si>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</si>
  <si>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</si>
  <si>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</si>
  <si>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</si>
  <si>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</si>
  <si>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</si>
  <si>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</si>
  <si>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</si>
  <si>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</si>
  <si>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</si>
  <si>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</si>
  <si>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</si>
  <si>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</si>
  <si>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</si>
  <si>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</si>
  <si>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</si>
  <si>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</si>
  <si>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</si>
  <si>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</si>
  <si>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</si>
  <si>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</si>
  <si>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</si>
  <si>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</si>
  <si>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</si>
  <si>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</si>
  <si>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</si>
  <si>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</si>
  <si>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</si>
  <si>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</si>
  <si>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</si>
  <si>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</si>
  <si>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</si>
  <si>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</si>
  <si>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</si>
  <si>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</si>
  <si>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</si>
  <si>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</si>
  <si>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</si>
  <si>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</si>
  <si>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</si>
  <si>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</si>
  <si>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</si>
  <si>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</si>
  <si>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</si>
  <si>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</si>
  <si>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</si>
  <si>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</si>
  <si>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</si>
  <si>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</si>
  <si>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</si>
  <si>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</si>
  <si>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</si>
  <si>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</si>
  <si>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</si>
  <si>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</si>
  <si>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</si>
  <si>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</si>
  <si>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</si>
  <si>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</si>
  <si>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</si>
  <si>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</si>
  <si>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</si>
  <si>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</si>
  <si>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</si>
  <si>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</si>
  <si>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</si>
  <si>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</si>
  <si>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</si>
  <si>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</si>
  <si>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</si>
  <si>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</si>
  <si>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</si>
  <si>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</si>
  <si>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</si>
  <si>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</si>
  <si>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</si>
  <si>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</si>
  <si>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</si>
  <si>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</si>
  <si>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</si>
  <si>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</si>
  <si>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</si>
  <si>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</si>
  <si>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</si>
  <si>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</si>
  <si>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</si>
  <si>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</si>
  <si>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</si>
  <si>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</si>
  <si>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</si>
  <si>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</si>
  <si>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</si>
  <si>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</si>
  <si>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</si>
  <si>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</si>
  <si>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</si>
  <si>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</si>
  <si>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</si>
  <si>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</si>
  <si>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</si>
  <si>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</si>
  <si>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</si>
  <si>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</si>
  <si>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</si>
  <si>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</si>
  <si>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</si>
  <si>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</si>
  <si>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</si>
  <si>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</si>
  <si>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</si>
  <si>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</si>
  <si>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</si>
  <si>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</si>
  <si>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</si>
  <si>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</si>
  <si>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</si>
  <si>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</si>
  <si>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</si>
  <si>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</si>
  <si>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</si>
  <si>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</si>
  <si>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</si>
  <si>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</si>
  <si>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</si>
  <si>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</si>
  <si>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</si>
  <si>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</si>
  <si>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</si>
  <si>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</si>
  <si>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</si>
  <si>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</si>
  <si>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</si>
  <si>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</si>
  <si>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</si>
  <si>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</si>
  <si>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</si>
  <si>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</si>
  <si>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</si>
  <si>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</si>
  <si>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</si>
  <si>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</si>
  <si>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</si>
  <si>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</si>
  <si>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</si>
  <si>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</si>
  <si>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</si>
  <si>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</si>
  <si>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</si>
  <si>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</si>
  <si>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</si>
  <si>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</si>
  <si>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</si>
  <si>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</si>
  <si>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</si>
  <si>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</si>
  <si>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</si>
  <si>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</si>
  <si>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</si>
  <si>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</si>
  <si>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</si>
  <si>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</si>
  <si>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</si>
  <si>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</si>
  <si>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</si>
  <si>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</si>
  <si>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</si>
  <si>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</si>
  <si>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</si>
  <si>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</si>
  <si>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</si>
  <si>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</si>
  <si>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</si>
  <si>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</si>
  <si>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</si>
  <si>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</si>
  <si>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</si>
  <si>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</si>
  <si>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</si>
  <si>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</si>
  <si>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</si>
  <si>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</si>
  <si>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</si>
  <si>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</si>
  <si>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</si>
  <si>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</si>
  <si>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</si>
  <si>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</si>
  <si>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</si>
  <si>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</si>
  <si>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</si>
  <si>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</si>
  <si>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</si>
  <si>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</si>
  <si>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</si>
  <si>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</si>
  <si>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</si>
  <si>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</si>
  <si>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</si>
  <si>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</si>
  <si>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</si>
  <si>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</si>
  <si>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</si>
  <si>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</si>
  <si>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</si>
  <si>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</si>
  <si>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</si>
  <si>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</si>
  <si>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</si>
  <si>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</si>
  <si>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</si>
  <si>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</si>
  <si>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</si>
  <si>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</si>
  <si>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</si>
  <si>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</si>
  <si>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</si>
  <si>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</si>
  <si>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</si>
  <si>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</si>
  <si>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</si>
  <si>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</si>
  <si>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</si>
  <si>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</si>
  <si>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</si>
  <si>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</si>
  <si>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</si>
  <si>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</si>
  <si>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</si>
  <si>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</si>
  <si>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</si>
  <si>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</si>
  <si>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</si>
  <si>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</si>
  <si>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</si>
  <si>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</si>
  <si>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</si>
  <si>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</si>
  <si>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</si>
  <si>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</si>
  <si>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</si>
  <si>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</si>
  <si>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</si>
  <si>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</si>
  <si>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</si>
  <si>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</si>
  <si>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</si>
  <si>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</si>
  <si>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</si>
  <si>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</si>
  <si>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</si>
  <si>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</si>
  <si>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</si>
  <si>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</si>
  <si>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</si>
  <si>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</si>
  <si>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</si>
  <si>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</si>
  <si>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</si>
  <si>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</si>
  <si>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</si>
  <si>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</si>
  <si>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</si>
  <si>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</si>
  <si>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</si>
  <si>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</si>
  <si>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</si>
  <si>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</si>
  <si>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</si>
  <si>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</si>
  <si>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</si>
  <si>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</si>
  <si>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</si>
  <si>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</si>
  <si>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</si>
  <si>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</si>
  <si>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</si>
  <si>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</si>
  <si>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</si>
  <si>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</si>
  <si>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</si>
  <si>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</si>
  <si>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</si>
  <si>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</si>
  <si>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</si>
  <si>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</si>
  <si>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</si>
  <si>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</si>
  <si>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</si>
  <si>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</si>
  <si>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</si>
  <si>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</si>
  <si>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</si>
  <si>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</si>
  <si>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</si>
  <si>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</si>
  <si>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</si>
  <si>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</si>
  <si>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</si>
  <si>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</si>
  <si>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</si>
  <si>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</si>
  <si>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</si>
  <si>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</si>
  <si>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</si>
  <si>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</si>
  <si>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</si>
  <si>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</si>
  <si>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</si>
  <si>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</si>
  <si>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</si>
  <si>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</si>
  <si>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</si>
  <si>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</si>
  <si>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</si>
  <si>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</si>
  <si>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</si>
  <si>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</si>
  <si>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</si>
  <si>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</si>
  <si>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</si>
  <si>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</si>
  <si>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</si>
  <si>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</si>
  <si>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</si>
  <si>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</si>
  <si>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</si>
  <si>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</si>
  <si>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</si>
  <si>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</si>
  <si>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</si>
  <si>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</si>
  <si>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</si>
  <si>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</si>
  <si>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</si>
  <si>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</si>
  <si>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</si>
  <si>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</si>
  <si>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</si>
  <si>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</si>
  <si>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</si>
  <si>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</si>
  <si>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</si>
  <si>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</si>
  <si>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</si>
  <si>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</si>
  <si>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</si>
  <si>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</si>
  <si>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</si>
  <si>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</si>
  <si>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</si>
  <si>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</si>
  <si>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</si>
  <si>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</si>
  <si>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</si>
  <si>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</si>
  <si>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</si>
  <si>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</si>
  <si>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</si>
  <si>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</si>
  <si>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</si>
  <si>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</si>
  <si>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</si>
  <si>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</si>
  <si>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</si>
  <si>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</si>
  <si>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</si>
  <si>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</si>
  <si>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</si>
  <si>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</si>
  <si>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</si>
  <si>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</si>
  <si>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</si>
  <si>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</si>
  <si>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</si>
  <si>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</si>
  <si>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</si>
  <si>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</si>
  <si>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</si>
  <si>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</si>
  <si>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</si>
  <si>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</si>
  <si>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</si>
  <si>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</si>
  <si>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</si>
  <si>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</si>
  <si>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</si>
  <si>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</si>
  <si>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</si>
  <si>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</si>
  <si>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</si>
  <si>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</si>
  <si>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</si>
  <si>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</si>
  <si>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</si>
  <si>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</si>
  <si>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</si>
  <si>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</si>
  <si>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</si>
  <si>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</si>
  <si>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</si>
  <si>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</si>
  <si>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</si>
  <si>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</si>
  <si>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</si>
  <si>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</si>
  <si>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</si>
  <si>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</si>
  <si>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</si>
  <si>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</si>
  <si>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</si>
  <si>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</si>
  <si>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</si>
  <si>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</si>
  <si>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</si>
  <si>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</si>
  <si>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</si>
  <si>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</si>
  <si>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</si>
  <si>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</si>
  <si>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</si>
  <si>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</si>
  <si>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</si>
  <si>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</si>
  <si>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</si>
  <si>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</si>
  <si>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</si>
  <si>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</si>
  <si>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</si>
  <si>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</si>
  <si>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</si>
  <si>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</si>
  <si>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</si>
  <si>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</si>
  <si>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</si>
  <si>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</si>
  <si>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</si>
  <si>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</si>
  <si>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</si>
  <si>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</si>
  <si>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</si>
  <si>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</si>
  <si>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</si>
  <si>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</si>
  <si>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</si>
  <si>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</si>
  <si>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</si>
  <si>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</si>
  <si>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</si>
  <si>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</si>
  <si>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</si>
  <si>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</si>
  <si>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</si>
  <si>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</si>
  <si>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</si>
  <si>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</si>
  <si>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</si>
  <si>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</si>
  <si>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</si>
  <si>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</si>
  <si>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</si>
  <si>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</si>
  <si>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</si>
  <si>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</si>
  <si>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</si>
  <si>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</si>
  <si>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</si>
  <si>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</si>
  <si>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</si>
  <si>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</si>
  <si>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</si>
  <si>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</si>
  <si>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</si>
  <si>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</si>
  <si>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</si>
  <si>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</si>
  <si>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</si>
  <si>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</si>
  <si>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</si>
  <si>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</si>
  <si>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</si>
  <si>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</si>
  <si>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</si>
  <si>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</si>
  <si>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</si>
  <si>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</si>
  <si>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</si>
  <si>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</si>
  <si>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</si>
  <si>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</si>
  <si>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</si>
  <si>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</si>
  <si>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</si>
  <si>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</si>
  <si>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</si>
  <si>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</si>
  <si>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</si>
  <si>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</si>
  <si>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</si>
  <si>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</si>
  <si>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</si>
  <si>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</si>
  <si>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</si>
  <si>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</si>
  <si>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</si>
  <si>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</si>
  <si>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</si>
  <si>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</si>
  <si>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</si>
  <si>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</si>
  <si>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</si>
  <si>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</si>
  <si>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</si>
  <si>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</si>
  <si>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</si>
  <si>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</si>
  <si>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</si>
  <si>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</si>
  <si>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</si>
  <si>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</si>
  <si>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</si>
  <si>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</si>
  <si>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</si>
  <si>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</si>
  <si>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</si>
  <si>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</si>
  <si>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</si>
  <si>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</si>
  <si>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</si>
  <si>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</si>
  <si>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</si>
  <si>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</si>
  <si>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</si>
  <si>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</si>
  <si>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</si>
  <si>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</si>
  <si>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</si>
  <si>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</si>
  <si>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</si>
  <si>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</si>
  <si>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</si>
  <si>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</si>
  <si>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</si>
  <si>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</si>
  <si>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</si>
  <si>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</si>
  <si>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</si>
  <si>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</si>
  <si>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</si>
  <si>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</si>
  <si>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</si>
  <si>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</si>
  <si>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</si>
  <si>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</si>
  <si>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</si>
  <si>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</si>
  <si>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</si>
  <si>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</si>
  <si>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</si>
  <si>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</si>
  <si>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</si>
  <si>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</si>
  <si>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</si>
  <si>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</si>
  <si>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</si>
  <si>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</si>
  <si>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</si>
  <si>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</si>
  <si>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</si>
  <si>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</si>
  <si>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</si>
  <si>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</si>
  <si>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</si>
  <si>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</si>
  <si>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</si>
  <si>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</si>
  <si>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</si>
  <si>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</si>
  <si>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</si>
  <si>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</si>
  <si>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</si>
  <si>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</si>
  <si>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</si>
  <si>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</si>
  <si>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</si>
  <si>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</si>
  <si>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</si>
  <si>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</si>
  <si>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</si>
  <si>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</si>
  <si>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</si>
  <si>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</si>
  <si>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</si>
  <si>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</si>
  <si>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</si>
  <si>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</si>
  <si>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</si>
  <si>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</si>
  <si>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</si>
  <si>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</si>
  <si>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</si>
  <si>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</si>
  <si>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</si>
  <si>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</si>
  <si>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</si>
  <si>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</si>
  <si>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</si>
  <si>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</si>
  <si>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</si>
  <si>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</si>
  <si>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</si>
  <si>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</si>
  <si>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</si>
  <si>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</si>
  <si>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</si>
  <si>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</si>
  <si>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</si>
  <si>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</si>
  <si>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</si>
  <si>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</si>
  <si>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</si>
  <si>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</si>
  <si>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</si>
  <si>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</si>
  <si>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</si>
  <si>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</si>
  <si>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</si>
  <si>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</si>
  <si>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</si>
  <si>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</si>
  <si>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</si>
  <si>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</si>
  <si>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</si>
  <si>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</si>
  <si>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</si>
  <si>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</si>
  <si>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</si>
  <si>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</si>
  <si>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</si>
  <si>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</si>
  <si>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</si>
  <si>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</si>
  <si>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</si>
  <si>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</si>
  <si>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</si>
  <si>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</si>
  <si>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</si>
  <si>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</si>
  <si>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</si>
  <si>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</si>
  <si>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</si>
  <si>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</si>
  <si>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</si>
  <si>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</si>
  <si>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</si>
  <si>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</si>
  <si>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</si>
  <si>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</si>
  <si>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</si>
  <si>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</si>
  <si>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</si>
  <si>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</si>
  <si>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</si>
  <si>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</si>
  <si>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</si>
  <si>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</si>
  <si>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</si>
  <si>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</si>
  <si>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</si>
  <si>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</si>
  <si>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</si>
  <si>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</si>
  <si>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</si>
  <si>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</si>
  <si>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</si>
  <si>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</si>
  <si>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</si>
  <si>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</si>
  <si>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</si>
  <si>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</si>
  <si>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</si>
  <si>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</si>
  <si>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</si>
  <si>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</si>
  <si>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</si>
  <si>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</si>
  <si>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</si>
  <si>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</si>
  <si>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</si>
  <si>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</si>
  <si>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</si>
  <si>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</si>
  <si>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</si>
  <si>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</si>
  <si>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</si>
  <si>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</si>
  <si>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</si>
  <si>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</si>
  <si>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</si>
  <si>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</si>
  <si>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</si>
  <si>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</si>
  <si>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</si>
  <si>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</si>
  <si>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</si>
  <si>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</si>
  <si>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</si>
  <si>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</si>
  <si>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</si>
  <si>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</si>
  <si>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</si>
  <si>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</si>
  <si>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</si>
  <si>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</si>
  <si>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</si>
  <si>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</si>
  <si>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</si>
  <si>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</si>
  <si>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</si>
  <si>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</si>
  <si>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</si>
  <si>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</si>
  <si>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</si>
  <si>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</si>
  <si>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</si>
  <si>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</si>
  <si>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</si>
  <si>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</si>
  <si>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</si>
  <si>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</si>
  <si>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</si>
  <si>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</si>
  <si>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</si>
  <si>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</si>
  <si>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</si>
  <si>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</si>
  <si>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</si>
  <si>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</si>
  <si>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</si>
  <si>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</si>
  <si>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</si>
  <si>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</si>
  <si>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</si>
  <si>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</si>
  <si>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</si>
  <si>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</si>
  <si>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</si>
  <si>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</si>
  <si>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</si>
  <si>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</si>
  <si>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</si>
  <si>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</si>
  <si>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</si>
  <si>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</si>
  <si>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</si>
  <si>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</si>
  <si>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</si>
  <si>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</si>
  <si>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</si>
  <si>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</si>
  <si>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</si>
  <si>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</si>
  <si>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</si>
  <si>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</si>
  <si>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</si>
  <si>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</si>
  <si>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</si>
  <si>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</si>
  <si>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</si>
  <si>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</si>
  <si>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</si>
  <si>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</si>
  <si>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</si>
  <si>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</si>
  <si>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</si>
  <si>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</si>
  <si>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</si>
  <si>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</si>
  <si>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</si>
  <si>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</si>
  <si>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</si>
  <si>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</si>
  <si>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</si>
  <si>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</si>
  <si>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</si>
  <si>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</si>
  <si>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</si>
  <si>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</si>
  <si>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</si>
  <si>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</si>
  <si>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</si>
  <si>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</si>
  <si>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</si>
  <si>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</si>
  <si>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</si>
  <si>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</si>
  <si>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</si>
  <si>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</si>
  <si>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</si>
  <si>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</si>
  <si>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</si>
  <si>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</si>
  <si>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</si>
  <si>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</si>
  <si>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</si>
  <si>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</si>
  <si>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</si>
  <si>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</si>
  <si>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</si>
  <si>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</si>
  <si>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</si>
  <si>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</si>
  <si>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</si>
  <si>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</si>
  <si>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</si>
  <si>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</si>
  <si>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</si>
  <si>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</si>
  <si>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</si>
  <si>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</si>
  <si>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</si>
  <si>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</si>
  <si>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</si>
  <si>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</si>
  <si>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</si>
  <si>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</si>
  <si>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</si>
  <si>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</si>
  <si>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</si>
  <si>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</si>
  <si>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</si>
  <si>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</si>
  <si>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</si>
  <si>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</si>
  <si>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</si>
  <si>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</si>
  <si>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</si>
  <si>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</si>
  <si>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</si>
  <si>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</si>
  <si>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</si>
  <si>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</si>
  <si>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</si>
  <si>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</si>
  <si>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</si>
  <si>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</si>
  <si>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</si>
  <si>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</si>
  <si>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</si>
  <si>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</si>
  <si>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</si>
  <si>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</si>
  <si>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</si>
  <si>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</si>
  <si>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</si>
  <si>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</si>
  <si>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</si>
  <si>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</si>
  <si>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</si>
  <si>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</si>
  <si>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</si>
  <si>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</si>
  <si>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</si>
  <si>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</si>
  <si>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</si>
  <si>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</si>
  <si>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</si>
  <si>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</si>
  <si>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</si>
  <si>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</si>
  <si>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</si>
  <si>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</si>
  <si>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</si>
  <si>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</si>
  <si>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</si>
  <si>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</si>
  <si>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</si>
  <si>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</si>
  <si>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</si>
  <si>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</si>
  <si>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</si>
  <si>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</si>
  <si>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</si>
  <si>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</si>
  <si>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</si>
  <si>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</si>
  <si>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</si>
  <si>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</si>
  <si>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</si>
  <si>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</si>
  <si>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</si>
  <si>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</si>
  <si>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</si>
  <si>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</si>
  <si>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</si>
  <si>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</si>
  <si>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</si>
  <si>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</si>
  <si>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</si>
  <si>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</si>
  <si>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</si>
  <si>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</si>
  <si>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</si>
  <si>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</si>
  <si>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</si>
  <si>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</si>
  <si>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</si>
  <si>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</si>
  <si>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</si>
  <si>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</si>
  <si>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</si>
  <si>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</si>
  <si>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</si>
  <si>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</si>
  <si>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</si>
  <si>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</si>
  <si>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</si>
  <si>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</si>
  <si>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</si>
  <si>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</si>
  <si>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</si>
  <si>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</si>
  <si>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</si>
  <si>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</si>
  <si>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</si>
  <si>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</si>
  <si>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</si>
  <si>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</si>
  <si>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</si>
  <si>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</si>
  <si>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</si>
  <si>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</si>
  <si>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</si>
  <si>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</si>
  <si>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</si>
  <si>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</si>
  <si>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</si>
  <si>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</si>
  <si>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</si>
  <si>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</si>
  <si>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</si>
  <si>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</si>
  <si>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</si>
  <si>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</si>
  <si>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</si>
  <si>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</si>
  <si>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</si>
  <si>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</si>
  <si>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</si>
  <si>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</si>
  <si>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</si>
  <si>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</si>
  <si>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</si>
  <si>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</si>
  <si>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</si>
  <si>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</si>
  <si>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</si>
  <si>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</si>
  <si>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</si>
  <si>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</si>
  <si>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</si>
  <si>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</si>
  <si>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</si>
  <si>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</si>
  <si>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</si>
  <si>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</si>
  <si>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</si>
  <si>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</si>
  <si>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</si>
  <si>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</si>
  <si>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</si>
  <si>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</si>
  <si>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</si>
  <si>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</si>
  <si>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</si>
  <si>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</si>
  <si>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</si>
  <si>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</si>
  <si>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</si>
  <si>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</si>
  <si>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</si>
  <si>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</si>
  <si>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</si>
  <si>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</si>
  <si>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</si>
  <si>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</si>
  <si>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</si>
  <si>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</si>
  <si>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</si>
  <si>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</si>
  <si>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</si>
  <si>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</si>
  <si>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</si>
  <si>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</si>
  <si>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</si>
  <si>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</si>
  <si>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</si>
  <si>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</si>
  <si>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</si>
  <si>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</si>
  <si>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</si>
  <si>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</si>
  <si>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</si>
  <si>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</si>
  <si>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</si>
  <si>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</si>
  <si>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</si>
  <si>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</si>
  <si>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</si>
  <si>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</si>
  <si>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</si>
  <si>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</si>
  <si>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</si>
  <si>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</si>
  <si>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</si>
  <si>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</si>
  <si>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</si>
  <si>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</si>
  <si>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</si>
  <si>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</si>
  <si>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</si>
  <si>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</si>
  <si>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</si>
  <si>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</si>
  <si>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</si>
  <si>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</si>
  <si>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</si>
  <si>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</si>
  <si>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</si>
  <si>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</si>
  <si>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</si>
  <si>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</si>
  <si>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</si>
  <si>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</si>
  <si>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</si>
  <si>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</si>
  <si>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</si>
  <si>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</si>
  <si>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</si>
  <si>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</si>
  <si>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</si>
  <si>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</si>
  <si>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</si>
  <si>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</si>
  <si>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</si>
  <si>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</si>
  <si>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</si>
  <si>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</si>
  <si>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</si>
  <si>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</si>
  <si>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</si>
  <si>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</si>
  <si>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</si>
  <si>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</si>
  <si>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</si>
  <si>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</si>
  <si>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</si>
  <si>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</si>
  <si>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</si>
  <si>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</si>
  <si>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</si>
  <si>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</si>
  <si>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</si>
  <si>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</si>
  <si>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</si>
  <si>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</si>
  <si>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</si>
  <si>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</si>
  <si>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</si>
  <si>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</si>
  <si>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</si>
  <si>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</si>
  <si>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</si>
  <si>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</si>
  <si>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</si>
  <si>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</si>
  <si>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</si>
  <si>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</si>
  <si>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</si>
  <si>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</si>
  <si>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</si>
  <si>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</si>
  <si>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</si>
  <si>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</si>
  <si>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</si>
  <si>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</si>
  <si>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</si>
  <si>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</si>
  <si>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</si>
  <si>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</si>
  <si>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</si>
  <si>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</si>
  <si>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</si>
  <si>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</si>
  <si>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</si>
  <si>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</si>
  <si>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</si>
  <si>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</si>
  <si>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</si>
  <si>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</si>
  <si>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</si>
  <si>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</si>
  <si>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</si>
  <si>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</si>
  <si>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</si>
  <si>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</si>
  <si>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</si>
  <si>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</si>
  <si>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</si>
  <si>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</si>
  <si>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</si>
  <si>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</si>
  <si>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</si>
  <si>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</si>
  <si>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</si>
  <si>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</si>
  <si>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</si>
  <si>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</si>
  <si>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</si>
  <si>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</si>
  <si>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</si>
  <si>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</si>
  <si>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</si>
  <si>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</si>
  <si>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</si>
  <si>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</si>
  <si>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</si>
  <si>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</si>
  <si>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</si>
  <si>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</si>
  <si>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</si>
  <si>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</si>
  <si>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</si>
  <si>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</si>
  <si>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</si>
  <si>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</si>
  <si>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</si>
  <si>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</si>
  <si>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</si>
  <si>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</si>
  <si>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</si>
  <si>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</si>
  <si>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</si>
  <si>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</si>
  <si>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</si>
  <si>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</si>
  <si>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</si>
  <si>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</si>
  <si>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</si>
  <si>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</si>
  <si>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</si>
  <si>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</si>
  <si>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</si>
  <si>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</si>
  <si>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</si>
  <si>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</si>
  <si>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</si>
  <si>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</si>
  <si>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</si>
  <si>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</si>
  <si>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</si>
  <si>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</si>
  <si>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</si>
  <si>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</si>
  <si>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</si>
  <si>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</si>
  <si>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</si>
  <si>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</si>
  <si>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</si>
  <si>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</si>
  <si>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</si>
  <si>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</si>
  <si>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</si>
  <si>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</si>
  <si>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</si>
  <si>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</si>
  <si>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</si>
  <si>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</si>
  <si>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</si>
  <si>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</si>
  <si>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</si>
  <si>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</si>
  <si>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</si>
  <si>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</si>
  <si>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</si>
  <si>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</si>
  <si>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</si>
  <si>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</si>
  <si>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</si>
  <si>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</si>
  <si>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</si>
  <si>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</si>
  <si>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</si>
  <si>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</si>
  <si>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</si>
  <si>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</si>
  <si>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</si>
  <si>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</si>
  <si>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</si>
  <si>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</si>
  <si>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</si>
  <si>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</si>
  <si>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</si>
  <si>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</si>
  <si>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</si>
  <si>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</si>
  <si>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</si>
  <si>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</si>
  <si>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</si>
  <si>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</si>
  <si>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</si>
  <si>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</si>
  <si>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</si>
  <si>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</si>
  <si>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</si>
  <si>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</si>
  <si>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</si>
  <si>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</si>
  <si>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</si>
  <si>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</si>
  <si>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</si>
  <si>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</si>
  <si>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</si>
  <si>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</si>
  <si>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</si>
  <si>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</si>
  <si>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</si>
  <si>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</si>
  <si>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</si>
  <si>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</si>
  <si>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</si>
  <si>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</si>
  <si>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</si>
  <si>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</si>
  <si>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</si>
  <si>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</si>
  <si>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</si>
  <si>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</si>
  <si>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</si>
  <si>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</si>
  <si>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</si>
  <si>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</si>
  <si>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</si>
  <si>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</si>
  <si>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</si>
  <si>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</si>
  <si>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</si>
  <si>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</si>
  <si>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</si>
  <si>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</si>
  <si>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</si>
  <si>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</si>
  <si>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</si>
  <si>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</si>
  <si>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</si>
  <si>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</si>
  <si>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</si>
  <si>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</si>
  <si>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</si>
  <si>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</si>
  <si>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</si>
  <si>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</si>
  <si>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</si>
  <si>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</si>
  <si>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</si>
  <si>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</si>
  <si>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</si>
  <si>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</si>
  <si>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</si>
  <si>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</si>
  <si>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</si>
  <si>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</si>
  <si>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</si>
  <si>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</si>
  <si>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</si>
  <si>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</si>
  <si>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</si>
  <si>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</si>
  <si>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</si>
  <si>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</si>
  <si>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</si>
  <si>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</si>
  <si>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</si>
  <si>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</si>
  <si>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</si>
  <si>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</si>
  <si>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</si>
  <si>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</si>
  <si>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</si>
  <si>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</si>
  <si>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</si>
  <si>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</si>
  <si>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</si>
  <si>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</si>
  <si>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</si>
  <si>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</si>
  <si>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</si>
  <si>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</si>
  <si>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</si>
  <si>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</si>
  <si>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</si>
  <si>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</si>
  <si>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</si>
  <si>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</si>
  <si>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</si>
  <si>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</si>
  <si>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</si>
  <si>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</si>
  <si>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</si>
  <si>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</si>
  <si>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</si>
  <si>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</si>
  <si>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</si>
  <si>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</si>
  <si>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</si>
  <si>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</si>
  <si>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</si>
  <si>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</si>
  <si>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</si>
  <si>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</si>
  <si>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</si>
  <si>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</si>
  <si>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</si>
  <si>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</si>
  <si>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</si>
  <si>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</si>
  <si>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</si>
  <si>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</si>
  <si>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</si>
  <si>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</si>
  <si>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</si>
  <si>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</si>
  <si>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</si>
  <si>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</si>
  <si>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</si>
  <si>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</si>
  <si>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</si>
  <si>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</si>
  <si>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</si>
  <si>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</si>
  <si>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</si>
  <si>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</si>
  <si>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</si>
  <si>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</si>
  <si>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</si>
  <si>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</si>
  <si>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</si>
  <si>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</si>
  <si>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</si>
  <si>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</si>
  <si>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</si>
  <si>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</si>
  <si>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</si>
  <si>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</si>
  <si>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</si>
  <si>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</si>
  <si>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</si>
  <si>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</si>
  <si>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</si>
  <si>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</si>
  <si>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</si>
  <si>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</si>
  <si>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</si>
  <si>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</si>
  <si>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</si>
  <si>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</si>
  <si>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</si>
  <si>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</si>
  <si>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</si>
  <si>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</si>
  <si>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</si>
  <si>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</si>
  <si>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</si>
  <si>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</si>
  <si>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</si>
  <si>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</si>
  <si>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</si>
  <si>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</si>
  <si>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</si>
  <si>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</si>
  <si>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</si>
  <si>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</si>
  <si>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</si>
  <si>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</si>
  <si>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</si>
  <si>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</si>
  <si>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</si>
  <si>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</si>
  <si>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</si>
  <si>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</si>
  <si>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</si>
  <si>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</si>
  <si>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</si>
  <si>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</si>
  <si>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</si>
  <si>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</si>
  <si>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</si>
  <si>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</si>
  <si>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</si>
  <si>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</si>
  <si>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</si>
  <si>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</si>
  <si>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</si>
  <si>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</si>
  <si>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</si>
  <si>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</si>
  <si>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</si>
  <si>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</si>
  <si>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</si>
  <si>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</si>
  <si>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</si>
  <si>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</si>
  <si>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</si>
  <si>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</si>
  <si>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</si>
  <si>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</si>
  <si>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</si>
  <si>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</si>
  <si>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</si>
  <si>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</si>
  <si>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</si>
  <si>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</si>
  <si>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</si>
  <si>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</si>
  <si>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</si>
  <si>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</si>
  <si>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</si>
  <si>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</si>
  <si>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</si>
  <si>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</si>
  <si>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</si>
  <si>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</si>
  <si>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</si>
  <si>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</si>
  <si>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</si>
  <si>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</si>
  <si>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</si>
  <si>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</si>
  <si>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</si>
  <si>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</si>
  <si>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</si>
  <si>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</si>
  <si>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</si>
  <si>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</si>
  <si>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</si>
  <si>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</si>
  <si>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</si>
  <si>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</si>
  <si>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</si>
  <si>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</si>
  <si>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</si>
  <si>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</si>
  <si>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</si>
  <si>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</si>
  <si>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</si>
  <si>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</si>
  <si>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</si>
  <si>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</si>
  <si>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</si>
  <si>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</si>
  <si>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</si>
  <si>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</si>
  <si>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</si>
  <si>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</si>
  <si>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</si>
  <si>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</si>
  <si>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</si>
  <si>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</si>
  <si>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</si>
  <si>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</si>
  <si>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</si>
  <si>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</si>
  <si>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</si>
  <si>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</si>
  <si>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</si>
  <si>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</si>
  <si>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</si>
  <si>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</si>
  <si>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</si>
  <si>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</si>
  <si>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</si>
  <si>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</si>
  <si>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</si>
  <si>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</si>
  <si>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</si>
  <si>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</si>
  <si>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</si>
  <si>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</si>
  <si>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</si>
  <si>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</si>
  <si>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</si>
  <si>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</si>
  <si>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</si>
  <si>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</si>
  <si>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</si>
  <si>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</si>
  <si>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</si>
  <si>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</si>
  <si>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</si>
  <si>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</si>
  <si>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</si>
  <si>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</si>
  <si>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</si>
  <si>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</si>
  <si>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</si>
  <si>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</si>
  <si>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</si>
  <si>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</si>
  <si>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</si>
  <si>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</si>
  <si>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</si>
  <si>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</si>
  <si>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</si>
  <si>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</si>
  <si>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</si>
  <si>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</si>
  <si>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</si>
  <si>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</si>
  <si>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</si>
  <si>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</si>
  <si>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</si>
  <si>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</si>
  <si>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</si>
  <si>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</si>
  <si>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</si>
  <si>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</si>
  <si>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</si>
  <si>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</si>
  <si>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</si>
  <si>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</si>
  <si>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</si>
  <si>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</si>
  <si>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</si>
  <si>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</si>
  <si>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</si>
  <si>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</si>
  <si>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</si>
  <si>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</si>
  <si>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</si>
  <si>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</si>
  <si>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</si>
  <si>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</si>
  <si>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</si>
  <si>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</si>
  <si>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</si>
  <si>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</si>
  <si>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</si>
  <si>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</si>
  <si>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</si>
  <si>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</si>
  <si>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</si>
  <si>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</si>
  <si>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</si>
  <si>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</si>
  <si>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</si>
  <si>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</si>
  <si>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</si>
  <si>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</si>
  <si>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</si>
  <si>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</si>
  <si>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</si>
  <si>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</si>
  <si>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</si>
  <si>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</si>
  <si>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</si>
  <si>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</si>
  <si>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</si>
  <si>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</si>
  <si>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</si>
  <si>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</si>
  <si>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</si>
  <si>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</si>
  <si>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</si>
  <si>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</si>
  <si>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</si>
  <si>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</si>
  <si>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</si>
  <si>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</si>
  <si>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</si>
  <si>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</si>
  <si>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</si>
  <si>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</si>
  <si>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</si>
  <si>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</si>
  <si>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</si>
  <si>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</si>
  <si>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</si>
  <si>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</si>
  <si>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</si>
  <si>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</si>
  <si>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</si>
  <si>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</si>
  <si>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</si>
  <si>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</si>
  <si>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</si>
  <si>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</si>
  <si>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</si>
  <si>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</si>
  <si>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</si>
  <si>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</si>
  <si>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</si>
  <si>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</si>
  <si>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</si>
  <si>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</si>
  <si>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</si>
  <si>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</si>
  <si>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</si>
  <si>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</si>
  <si>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</si>
  <si>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</si>
  <si>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</si>
  <si>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</si>
  <si>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</si>
  <si>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</si>
  <si>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</si>
  <si>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</si>
  <si>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</si>
  <si>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</si>
  <si>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</si>
  <si>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</si>
  <si>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</si>
  <si>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</si>
  <si>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</si>
  <si>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</si>
  <si>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</si>
  <si>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</si>
  <si>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</si>
  <si>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</si>
  <si>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</si>
  <si>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</si>
  <si>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</si>
  <si>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</si>
  <si>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</si>
  <si>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</si>
  <si>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</si>
  <si>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</si>
  <si>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</si>
  <si>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</si>
  <si>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</si>
  <si>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</si>
  <si>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</si>
  <si>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</si>
  <si>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</si>
  <si>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</si>
  <si>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</si>
  <si>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</si>
  <si>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</si>
  <si>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</si>
  <si>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</si>
  <si>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</si>
  <si>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</si>
  <si>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</si>
  <si>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</si>
  <si>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</si>
  <si>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</si>
  <si>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</si>
  <si>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</si>
  <si>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</si>
  <si>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</si>
  <si>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</si>
  <si>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</si>
  <si>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</si>
  <si>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</si>
  <si>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</si>
  <si>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</si>
  <si>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</si>
  <si>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</si>
  <si>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</si>
  <si>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</si>
  <si>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</si>
  <si>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</si>
  <si>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</si>
  <si>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</si>
  <si>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</si>
  <si>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</si>
  <si>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</si>
  <si>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</si>
  <si>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</si>
  <si>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</si>
  <si>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</si>
  <si>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</si>
  <si>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</si>
  <si>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</si>
  <si>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</si>
  <si>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</si>
  <si>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</si>
  <si>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</si>
  <si>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</si>
  <si>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</si>
  <si>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</si>
  <si>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</si>
  <si>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</si>
  <si>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</si>
  <si>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</si>
  <si>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</si>
  <si>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</si>
  <si>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</si>
  <si>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</si>
  <si>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</si>
  <si>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</si>
  <si>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</si>
  <si>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</si>
  <si>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</si>
  <si>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</si>
  <si>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</si>
  <si>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</si>
  <si>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</si>
  <si>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</si>
  <si>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</si>
  <si>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</si>
  <si>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</si>
  <si>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</si>
  <si>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</si>
  <si>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</si>
  <si>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</si>
  <si>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</si>
  <si>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</si>
  <si>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</si>
  <si>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</si>
  <si>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</si>
  <si>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</si>
  <si>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</si>
  <si>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</si>
  <si>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</si>
  <si>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</si>
  <si>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</si>
  <si>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</si>
  <si>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</si>
  <si>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</si>
  <si>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</si>
  <si>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</si>
  <si>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</si>
  <si>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</si>
  <si>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</si>
  <si>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</si>
  <si>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</si>
  <si>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</si>
  <si>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</si>
  <si>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</si>
  <si>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</si>
  <si>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</si>
  <si>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</si>
  <si>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</si>
  <si>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</si>
  <si>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</si>
  <si>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</si>
  <si>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</si>
  <si>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</si>
  <si>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</si>
  <si>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</si>
  <si>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</si>
  <si>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</si>
  <si>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</si>
  <si>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</si>
  <si>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</si>
  <si>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</si>
  <si>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</si>
  <si>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</si>
  <si>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</si>
  <si>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</si>
  <si>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</si>
  <si>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</si>
  <si>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</si>
  <si>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</si>
  <si>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</si>
  <si>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</si>
  <si>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</si>
  <si>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</si>
  <si>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</si>
  <si>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</si>
  <si>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</si>
  <si>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</si>
  <si>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</si>
  <si>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</si>
  <si>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</si>
  <si>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</si>
  <si>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</si>
  <si>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</si>
  <si>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</si>
  <si>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</si>
  <si>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</si>
  <si>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</si>
  <si>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</si>
  <si>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</si>
  <si>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</si>
  <si>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</si>
  <si>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</si>
  <si>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</si>
  <si>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</si>
  <si>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</si>
  <si>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</si>
  <si>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</si>
  <si>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</si>
  <si>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</si>
  <si>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</si>
  <si>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</si>
  <si>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</si>
  <si>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</si>
  <si>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</si>
  <si>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</si>
  <si>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</si>
  <si>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</si>
  <si>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</si>
  <si>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</si>
  <si>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</si>
  <si>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</si>
  <si>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</si>
  <si>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</si>
  <si>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</si>
  <si>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</si>
  <si>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</si>
  <si>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</si>
  <si>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</si>
  <si>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</si>
  <si>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</si>
  <si>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</si>
  <si>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</si>
  <si>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</si>
  <si>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</si>
  <si>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</si>
  <si>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</si>
  <si>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</si>
  <si>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</si>
  <si>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</si>
  <si>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</si>
  <si>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</si>
  <si>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</si>
  <si>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</si>
  <si>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</si>
  <si>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</si>
  <si>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</si>
  <si>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</si>
  <si>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</si>
  <si>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</si>
  <si>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</si>
  <si>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</si>
  <si>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</si>
  <si>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</si>
  <si>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</si>
  <si>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</si>
  <si>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</si>
  <si>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</si>
  <si>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</si>
  <si>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</si>
  <si>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</si>
  <si>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</si>
  <si>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</si>
  <si>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</si>
  <si>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</si>
  <si>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</si>
  <si>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</si>
  <si>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</si>
  <si>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</si>
  <si>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</si>
  <si>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</si>
  <si>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</si>
  <si>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</si>
  <si>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</si>
  <si>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</si>
  <si>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</si>
  <si>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</si>
  <si>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</si>
  <si>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</si>
  <si>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</si>
  <si>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</si>
  <si>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</si>
  <si>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</si>
  <si>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</si>
  <si>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</si>
  <si>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</si>
  <si>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</si>
  <si>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</si>
  <si>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</si>
  <si>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</si>
  <si>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</si>
  <si>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</si>
  <si>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</si>
  <si>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</si>
  <si>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</si>
  <si>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</si>
  <si>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</si>
  <si>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</si>
  <si>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</si>
  <si>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</si>
  <si>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</si>
  <si>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</si>
  <si>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</si>
  <si>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</si>
  <si>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</si>
  <si>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</si>
  <si>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</si>
  <si>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</si>
  <si>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</si>
  <si>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</si>
  <si>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</si>
  <si>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</si>
  <si>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</si>
  <si>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</si>
  <si>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</si>
  <si>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</si>
  <si>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</si>
  <si>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</si>
  <si>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</si>
  <si>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</si>
  <si>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</si>
  <si>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</si>
  <si>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</si>
  <si>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</si>
  <si>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</si>
  <si>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</si>
  <si>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</si>
  <si>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</si>
  <si>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</si>
  <si>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</si>
  <si>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</si>
  <si>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</si>
  <si>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</si>
  <si>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</si>
  <si>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</si>
  <si>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</si>
  <si>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</si>
  <si>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</si>
  <si>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</si>
  <si>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</si>
  <si>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</si>
  <si>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</si>
  <si>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</si>
  <si>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</si>
  <si>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</si>
  <si>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</si>
  <si>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</si>
  <si>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</si>
  <si>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</si>
  <si>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</si>
  <si>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</si>
  <si>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</si>
  <si>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</si>
  <si>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</si>
  <si>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</si>
  <si>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</si>
  <si>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</si>
  <si>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</si>
  <si>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</si>
  <si>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</si>
  <si>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</si>
  <si>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</si>
  <si>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</si>
  <si>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</si>
  <si>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</si>
  <si>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</si>
  <si>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</si>
  <si>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</si>
  <si>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</si>
  <si>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</si>
  <si>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</si>
  <si>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</si>
  <si>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</si>
  <si>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</si>
  <si>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</si>
  <si>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</si>
  <si>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</si>
  <si>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</si>
  <si>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</si>
  <si>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</si>
  <si>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</si>
  <si>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</si>
  <si>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</si>
  <si>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</si>
  <si>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</si>
  <si>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</si>
  <si>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</si>
  <si>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</si>
  <si>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</si>
  <si>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</si>
  <si>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</si>
  <si>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</si>
  <si>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</si>
  <si>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</si>
  <si>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</si>
  <si>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</si>
  <si>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</si>
  <si>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</si>
  <si>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</si>
  <si>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</si>
  <si>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</si>
  <si>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</si>
  <si>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</si>
  <si>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</si>
  <si>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</si>
  <si>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</si>
  <si>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</si>
  <si>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</si>
  <si>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</si>
  <si>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</si>
  <si>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</si>
  <si>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</si>
  <si>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</si>
  <si>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</si>
  <si>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</si>
  <si>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</si>
  <si>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</si>
  <si>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</si>
  <si>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</si>
  <si>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</si>
  <si>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</si>
  <si>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</si>
  <si>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</si>
  <si>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</si>
  <si>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</si>
  <si>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</si>
  <si>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</si>
  <si>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</si>
  <si>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</si>
  <si>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</si>
  <si>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</si>
  <si>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</si>
  <si>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</si>
  <si>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</si>
  <si>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</si>
  <si>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</si>
  <si>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</si>
  <si>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</si>
  <si>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</si>
  <si>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</si>
  <si>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</si>
  <si>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</si>
  <si>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</si>
  <si>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</si>
  <si>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</si>
  <si>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</si>
  <si>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</si>
  <si>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</si>
  <si>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</si>
  <si>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</si>
  <si>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</si>
  <si>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</si>
  <si>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</si>
  <si>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</si>
  <si>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</si>
  <si>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</si>
  <si>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</si>
  <si>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</si>
  <si>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</si>
  <si>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</si>
  <si>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</si>
  <si>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</si>
  <si>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</si>
  <si>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</si>
  <si>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</si>
  <si>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</si>
  <si>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</si>
  <si>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</si>
  <si>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</si>
  <si>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</si>
  <si>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</si>
  <si>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</si>
  <si>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</si>
  <si>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</si>
  <si>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</si>
  <si>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</si>
  <si>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</si>
  <si>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</si>
  <si>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</si>
  <si>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</si>
  <si>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</si>
  <si>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</si>
  <si>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</si>
  <si>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</si>
  <si>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</si>
  <si>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</si>
  <si>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</si>
  <si>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</si>
  <si>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</si>
  <si>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</si>
  <si>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</si>
  <si>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</si>
  <si>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</si>
  <si>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</si>
  <si>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</si>
  <si>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</si>
  <si>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</si>
  <si>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</si>
  <si>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</si>
  <si>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</si>
  <si>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</si>
  <si>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</si>
  <si>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</si>
  <si>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</si>
  <si>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</si>
  <si>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</si>
  <si>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</si>
  <si>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</si>
  <si>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</si>
  <si>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</si>
  <si>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</si>
  <si>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</si>
  <si>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</si>
  <si>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</si>
  <si>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</si>
  <si>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</si>
  <si>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</si>
  <si>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</si>
  <si>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</si>
  <si>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</si>
  <si>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</si>
  <si>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</si>
  <si>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</si>
  <si>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</si>
  <si>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</si>
  <si>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</si>
  <si>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</si>
  <si>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</si>
  <si>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</si>
  <si>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</si>
  <si>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</si>
  <si>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</si>
  <si>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</si>
  <si>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</si>
  <si>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</si>
  <si>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</si>
  <si>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</si>
  <si>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</si>
  <si>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</si>
  <si>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</si>
  <si>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</si>
  <si>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</si>
  <si>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</si>
  <si>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</si>
  <si>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</si>
  <si>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</si>
  <si>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</si>
  <si>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</si>
  <si>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</si>
  <si>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</si>
  <si>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</si>
  <si>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</si>
  <si>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</si>
  <si>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</si>
  <si>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</si>
  <si>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</si>
  <si>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</si>
  <si>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</si>
  <si>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</si>
  <si>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</si>
  <si>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</si>
  <si>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</si>
  <si>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</si>
  <si>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</si>
  <si>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</si>
  <si>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</si>
  <si>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</si>
  <si>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</si>
  <si>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</si>
  <si>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</si>
  <si>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</si>
  <si>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</si>
  <si>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</si>
  <si>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</si>
  <si>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</si>
  <si>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</si>
  <si>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</si>
  <si>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</si>
  <si>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</si>
  <si>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</si>
  <si>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</si>
  <si>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</si>
  <si>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</si>
  <si>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</si>
  <si>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</si>
  <si>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</si>
  <si>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</si>
  <si>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</si>
  <si>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</si>
  <si>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</si>
  <si>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</si>
  <si>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</si>
  <si>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</si>
  <si>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</si>
  <si>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</si>
  <si>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</si>
  <si>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</si>
  <si>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</si>
  <si>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</si>
  <si>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</si>
  <si>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</si>
  <si>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</si>
  <si>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</si>
  <si>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</si>
  <si>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</si>
  <si>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</si>
  <si>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</si>
  <si>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</si>
  <si>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</si>
  <si>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</si>
  <si>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</si>
  <si>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</si>
  <si>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</si>
  <si>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</si>
  <si>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</si>
  <si>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</si>
  <si>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</si>
  <si>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</si>
  <si>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</si>
  <si>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</si>
  <si>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</si>
  <si>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</si>
  <si>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</si>
  <si>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</si>
  <si>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</si>
  <si>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</si>
  <si>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</si>
  <si>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</si>
  <si>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</si>
  <si>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</si>
  <si>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</si>
  <si>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</si>
  <si>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</si>
  <si>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</si>
  <si>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</si>
  <si>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</si>
  <si>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</si>
  <si>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</si>
  <si>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</si>
  <si>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</si>
  <si>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</si>
  <si>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</si>
  <si>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</si>
  <si>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</si>
  <si>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</si>
  <si>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</si>
  <si>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</si>
  <si>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</si>
  <si>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</si>
  <si>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</si>
  <si>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</si>
  <si>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</si>
  <si>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</si>
  <si>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</si>
  <si>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</si>
  <si>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</si>
  <si>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</si>
  <si>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</si>
  <si>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</si>
  <si>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</si>
  <si>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</si>
  <si>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</si>
  <si>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</si>
  <si>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</si>
  <si>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</si>
  <si>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</si>
  <si>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</si>
  <si>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</si>
  <si>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</si>
  <si>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</si>
  <si>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</si>
  <si>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</si>
  <si>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</si>
  <si>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</si>
  <si>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</si>
  <si>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</si>
  <si>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</si>
  <si>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</si>
  <si>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</si>
  <si>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</si>
  <si>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</si>
  <si>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</si>
  <si>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</si>
  <si>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</si>
  <si>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</si>
  <si>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</si>
  <si>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</si>
  <si>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</si>
  <si>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</si>
  <si>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</si>
  <si>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</si>
  <si>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</si>
  <si>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</si>
  <si>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</si>
  <si>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</si>
  <si>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</si>
  <si>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</si>
  <si>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</si>
  <si>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</si>
  <si>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</si>
  <si>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</si>
  <si>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</si>
  <si>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</si>
  <si>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</si>
  <si>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</si>
  <si>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</si>
  <si>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</si>
  <si>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</si>
  <si>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</si>
  <si>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</si>
  <si>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</si>
  <si>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</si>
  <si>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</si>
  <si>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</si>
  <si>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</si>
  <si>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</si>
  <si>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</si>
  <si>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</si>
  <si>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</si>
  <si>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</si>
  <si>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</si>
  <si>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</si>
  <si>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</si>
  <si>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</si>
  <si>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</si>
  <si>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</si>
  <si>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</si>
  <si>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</si>
  <si>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</si>
  <si>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</si>
  <si>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</si>
  <si>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</si>
  <si>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</si>
  <si>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</si>
  <si>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</si>
  <si>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</si>
  <si>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</si>
  <si>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</si>
  <si>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</si>
  <si>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</si>
  <si>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</si>
  <si>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</si>
  <si>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</si>
  <si>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</si>
  <si>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</si>
  <si>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</si>
  <si>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</si>
  <si>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</si>
  <si>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</si>
  <si>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</si>
  <si>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</si>
  <si>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</si>
  <si>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</si>
  <si>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</si>
  <si>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</si>
  <si>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</si>
  <si>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</si>
  <si>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</si>
  <si>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</si>
  <si>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</si>
  <si>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</si>
  <si>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</si>
  <si>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</si>
  <si>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</si>
  <si>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</si>
  <si>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</si>
  <si>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</si>
  <si>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</si>
  <si>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</si>
  <si>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</si>
  <si>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</si>
  <si>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</si>
  <si>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</si>
  <si>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</si>
  <si>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</si>
  <si>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</si>
  <si>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</si>
  <si>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</si>
  <si>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</si>
  <si>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</si>
  <si>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</si>
  <si>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</si>
  <si>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</si>
  <si>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</si>
  <si>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</si>
  <si>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</si>
  <si>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</si>
  <si>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</si>
  <si>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</si>
  <si>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</si>
  <si>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</si>
  <si>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</si>
  <si>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</si>
  <si>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</si>
  <si>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</si>
  <si>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</si>
  <si>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</si>
  <si>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</si>
  <si>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</si>
  <si>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</si>
  <si>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</si>
  <si>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</si>
  <si>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</si>
  <si>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</si>
  <si>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</si>
  <si>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</si>
  <si>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</si>
  <si>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</si>
  <si>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</si>
  <si>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</si>
  <si>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</si>
  <si>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</si>
  <si>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</si>
  <si>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</si>
  <si>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</si>
  <si>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</si>
  <si>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</si>
  <si>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</si>
  <si>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</si>
  <si>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</si>
  <si>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</si>
  <si>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</si>
  <si>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</si>
  <si>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</si>
  <si>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</si>
  <si>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</si>
  <si>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</si>
  <si>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</si>
  <si>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</si>
  <si>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</si>
  <si>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</si>
  <si>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</si>
  <si>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</si>
  <si>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</si>
  <si>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</si>
  <si>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</si>
  <si>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</si>
  <si>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</si>
  <si>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</si>
  <si>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</si>
  <si>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</si>
  <si>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</si>
  <si>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</si>
  <si>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</si>
  <si>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</si>
  <si>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</si>
  <si>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</si>
  <si>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</si>
  <si>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</si>
  <si>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</si>
  <si>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</si>
  <si>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</si>
  <si>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</si>
  <si>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</si>
  <si>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</si>
  <si>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</si>
  <si>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</si>
  <si>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</si>
  <si>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</si>
  <si>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</si>
  <si>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</si>
  <si>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</si>
  <si>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</si>
  <si>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</si>
  <si>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</si>
  <si>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</si>
  <si>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</si>
  <si>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</si>
  <si>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</si>
  <si>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</si>
  <si>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</si>
  <si>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</si>
  <si>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</si>
  <si>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</si>
  <si>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</si>
  <si>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</si>
  <si>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</si>
  <si>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</si>
  <si>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</si>
  <si>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</si>
  <si>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</si>
  <si>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</si>
  <si>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</si>
  <si>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</si>
  <si>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</si>
  <si>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</si>
  <si>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</si>
  <si>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</si>
  <si>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</si>
  <si>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</si>
  <si>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</si>
  <si>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</si>
  <si>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</si>
  <si>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</si>
  <si>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</si>
  <si>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</si>
  <si>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</si>
  <si>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</si>
  <si>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</si>
  <si>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</si>
  <si>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</si>
  <si>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</si>
  <si>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</si>
  <si>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</si>
  <si>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</si>
  <si>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</si>
  <si>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</si>
  <si>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</si>
  <si>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</si>
  <si>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</si>
  <si>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</si>
  <si>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</si>
  <si>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</si>
  <si>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</si>
  <si>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</si>
  <si>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</si>
  <si>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</si>
  <si>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</si>
  <si>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</si>
  <si>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</si>
  <si>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</si>
  <si>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</si>
  <si>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</si>
  <si>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</si>
  <si>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</si>
  <si>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</si>
  <si>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</si>
  <si>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</si>
  <si>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</si>
  <si>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</si>
  <si>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</si>
  <si>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</si>
  <si>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</si>
  <si>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</si>
  <si>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</si>
  <si>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</si>
  <si>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</si>
  <si>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</si>
  <si>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</si>
  <si>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</si>
  <si>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</si>
  <si>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</si>
  <si>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</si>
  <si>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</si>
  <si>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</si>
  <si>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</si>
  <si>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</si>
  <si>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</si>
  <si>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</si>
  <si>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</si>
  <si>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</si>
  <si>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</si>
  <si>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</si>
  <si>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</si>
  <si>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</si>
  <si>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</si>
  <si>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</si>
  <si>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</si>
  <si>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</si>
  <si>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</si>
  <si>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</si>
  <si>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</si>
  <si>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</si>
  <si>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</si>
  <si>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</si>
  <si>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</si>
  <si>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</si>
  <si>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</si>
  <si>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</si>
  <si>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</si>
  <si>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</si>
  <si>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</si>
  <si>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</si>
  <si>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</si>
  <si>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</si>
  <si>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</si>
  <si>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</si>
  <si>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</si>
  <si>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</si>
  <si>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</si>
  <si>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</si>
  <si>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</si>
  <si>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</si>
  <si>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</si>
  <si>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</si>
  <si>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</si>
  <si>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</si>
  <si>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</si>
  <si>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</si>
  <si>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</si>
  <si>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</si>
  <si>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</si>
  <si>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</si>
  <si>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</si>
  <si>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</si>
  <si>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</si>
  <si>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</si>
  <si>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</si>
  <si>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</si>
  <si>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</si>
  <si>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</si>
  <si>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</si>
  <si>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</si>
  <si>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</si>
  <si>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</si>
  <si>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</si>
  <si>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</si>
  <si>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</si>
  <si>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</si>
  <si>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</si>
  <si>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</si>
  <si>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</si>
  <si>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</si>
  <si>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</si>
  <si>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</si>
  <si>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</si>
  <si>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</si>
  <si>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</si>
  <si>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</si>
  <si>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</si>
  <si>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</si>
  <si>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</si>
  <si>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</si>
  <si>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</si>
  <si>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</si>
  <si>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</si>
  <si>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</si>
  <si>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</si>
  <si>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</si>
  <si>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</si>
  <si>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</si>
  <si>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</si>
  <si>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</si>
  <si>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</si>
  <si>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</si>
  <si>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</si>
  <si>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</si>
  <si>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</si>
  <si>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</si>
  <si>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</si>
  <si>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</si>
  <si>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</si>
  <si>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</si>
  <si>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</si>
  <si>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</si>
  <si>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</si>
  <si>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</si>
  <si>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</si>
  <si>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</si>
  <si>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</si>
  <si>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</si>
  <si>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</si>
  <si>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</si>
  <si>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</si>
  <si>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</si>
  <si>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</si>
  <si>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</si>
  <si>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</si>
  <si>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</si>
  <si>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</si>
  <si>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</si>
  <si>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</si>
  <si>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</si>
  <si>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</si>
  <si>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</si>
  <si>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</si>
  <si>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</si>
  <si>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</si>
  <si>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</si>
  <si>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</si>
  <si>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</si>
  <si>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</si>
  <si>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</si>
  <si>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</si>
  <si>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</si>
  <si>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</si>
  <si>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</si>
  <si>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</si>
  <si>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</si>
  <si>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</si>
  <si>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</si>
  <si>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</si>
  <si>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</si>
  <si>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</si>
  <si>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</si>
  <si>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</si>
  <si>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</si>
  <si>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</si>
  <si>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</si>
  <si>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</si>
  <si>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</si>
  <si>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</si>
  <si>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</si>
  <si>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</si>
  <si>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</si>
  <si>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</si>
  <si>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</si>
  <si>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</si>
  <si>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</si>
  <si>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</si>
  <si>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</si>
  <si>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</si>
  <si>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</si>
  <si>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</si>
  <si>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</si>
  <si>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</si>
  <si>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</si>
  <si>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</si>
  <si>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</si>
  <si>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</si>
  <si>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</si>
  <si>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</si>
  <si>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</si>
  <si>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</si>
  <si>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</si>
  <si>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</si>
  <si>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</si>
  <si>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</si>
  <si>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</si>
  <si>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</si>
  <si>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</si>
  <si>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</si>
  <si>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</si>
  <si>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</si>
  <si>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</si>
  <si>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</si>
  <si>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</si>
  <si>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</si>
  <si>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</si>
  <si>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</si>
  <si>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</si>
  <si>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</si>
  <si>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</si>
  <si>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</si>
  <si>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</si>
  <si>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</si>
  <si>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</si>
  <si>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</si>
  <si>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</si>
  <si>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</si>
  <si>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</si>
  <si>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</si>
  <si>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</si>
  <si>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</si>
  <si>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</si>
  <si>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</si>
  <si>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</si>
  <si>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</si>
  <si>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</si>
  <si>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</si>
  <si>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</si>
  <si>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</si>
  <si>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</si>
  <si>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</si>
  <si>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</si>
  <si>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</si>
  <si>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</si>
  <si>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</si>
  <si>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</si>
  <si>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</si>
  <si>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</si>
  <si>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</si>
  <si>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</si>
  <si>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</si>
  <si>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</si>
  <si>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</si>
  <si>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</si>
  <si>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</si>
  <si>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</si>
  <si>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</si>
  <si>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</si>
  <si>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</si>
  <si>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</si>
  <si>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</si>
  <si>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</si>
  <si>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</si>
  <si>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</si>
  <si>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</si>
  <si>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</si>
  <si>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</si>
  <si>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</si>
  <si>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</si>
  <si>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</si>
  <si>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</si>
  <si>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</si>
  <si>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</si>
  <si>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</si>
  <si>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</si>
  <si>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</si>
  <si>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</si>
  <si>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</si>
  <si>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</si>
  <si>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</si>
  <si>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</si>
  <si>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</si>
  <si>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</si>
  <si>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</si>
  <si>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</si>
  <si>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</si>
  <si>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</si>
  <si>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</si>
  <si>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</si>
  <si>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</si>
  <si>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</si>
  <si>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</si>
  <si>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</si>
  <si>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</si>
  <si>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</si>
  <si>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</si>
  <si>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</si>
  <si>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</si>
  <si>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</si>
  <si>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</si>
  <si>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</si>
  <si>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</si>
  <si>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</si>
  <si>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</si>
  <si>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</si>
  <si>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</si>
  <si>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</si>
  <si>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</si>
  <si>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</si>
  <si>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</si>
  <si>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</si>
  <si>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</si>
  <si>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</si>
  <si>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</si>
  <si>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</si>
  <si>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</si>
  <si>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</si>
  <si>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</si>
  <si>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</si>
  <si>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</si>
  <si>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</si>
  <si>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</si>
  <si>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</si>
  <si>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</si>
  <si>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</si>
  <si>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</si>
  <si>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</si>
  <si>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</si>
  <si>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</si>
  <si>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</si>
  <si>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</si>
  <si>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</si>
  <si>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</si>
  <si>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</si>
  <si>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</si>
  <si>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</si>
  <si>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</si>
  <si>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</si>
  <si>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</si>
  <si>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</si>
  <si>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</si>
  <si>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</si>
  <si>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</si>
  <si>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</si>
  <si>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</si>
  <si>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</si>
  <si>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</si>
  <si>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</si>
  <si>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</si>
  <si>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</si>
  <si>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</si>
  <si>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</si>
  <si>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</si>
  <si>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</si>
  <si>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</si>
  <si>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</si>
  <si>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</si>
  <si>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</si>
  <si>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</si>
  <si>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</si>
  <si>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</si>
  <si>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</si>
  <si>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</si>
  <si>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</si>
  <si>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</si>
  <si>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</si>
  <si>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</si>
  <si>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</si>
  <si>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</si>
  <si>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</si>
  <si>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</si>
  <si>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</si>
  <si>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</si>
  <si>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</si>
  <si>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</si>
  <si>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</si>
  <si>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</si>
  <si>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</si>
  <si>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</si>
  <si>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</si>
  <si>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</si>
  <si>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</si>
  <si>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</si>
  <si>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</si>
  <si>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</si>
  <si>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</si>
  <si>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</si>
  <si>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</si>
  <si>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</si>
  <si>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</si>
  <si>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</si>
  <si>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</si>
  <si>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</si>
  <si>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</si>
  <si>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</si>
  <si>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</si>
  <si>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</si>
  <si>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</si>
  <si>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</si>
  <si>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</si>
  <si>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</si>
  <si>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</si>
  <si>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</si>
  <si>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</si>
  <si>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</si>
  <si>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</si>
  <si>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</si>
  <si>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</si>
  <si>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</si>
  <si>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</si>
  <si>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</si>
  <si>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</si>
  <si>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</si>
  <si>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</si>
  <si>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</si>
  <si>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</si>
  <si>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</si>
  <si>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</si>
  <si>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</si>
  <si>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</si>
  <si>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</si>
  <si>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</si>
  <si>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</si>
  <si>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</si>
  <si>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</si>
  <si>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</si>
  <si>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</si>
  <si>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</si>
  <si>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</si>
  <si>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</si>
  <si>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</si>
  <si>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</si>
  <si>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</si>
  <si>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</si>
  <si>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</si>
  <si>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</si>
  <si>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</si>
  <si>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</si>
  <si>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</si>
  <si>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</si>
  <si>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</si>
  <si>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</si>
  <si>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</si>
  <si>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</si>
  <si>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</si>
  <si>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</si>
  <si>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</si>
  <si>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</si>
  <si>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</si>
  <si>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</si>
  <si>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</si>
  <si>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</si>
  <si>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</si>
  <si>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</si>
  <si>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</si>
  <si>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</si>
  <si>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</si>
  <si>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</si>
  <si>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</si>
  <si>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</si>
  <si>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</si>
  <si>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</si>
  <si>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</si>
  <si>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</si>
  <si>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</si>
  <si>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</si>
  <si>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</si>
  <si>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</si>
  <si>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</si>
  <si>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</si>
  <si>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</si>
  <si>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</si>
  <si>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</si>
  <si>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</si>
  <si>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</si>
  <si>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</si>
  <si>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</si>
  <si>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</si>
  <si>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</si>
  <si>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</si>
  <si>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</si>
  <si>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</si>
  <si>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</si>
  <si>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</si>
  <si>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</si>
  <si>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</si>
  <si>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</si>
  <si>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</si>
  <si>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</si>
  <si>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</si>
  <si>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</si>
  <si>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</si>
  <si>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</si>
  <si>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</si>
  <si>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</si>
  <si>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</si>
  <si>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</si>
  <si>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</si>
  <si>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</si>
  <si>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</si>
  <si>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</si>
  <si>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</si>
  <si>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</si>
  <si>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</si>
  <si>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</si>
  <si>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</si>
  <si>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</si>
  <si>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</si>
  <si>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</si>
  <si>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</si>
  <si>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</si>
  <si>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</si>
  <si>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</si>
  <si>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</si>
  <si>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</si>
  <si>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</si>
  <si>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</si>
  <si>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</si>
  <si>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</si>
  <si>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</si>
  <si>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</si>
  <si>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</si>
  <si>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</si>
  <si>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</si>
  <si>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</si>
  <si>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</si>
  <si>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</si>
  <si>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</si>
  <si>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</si>
  <si>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</si>
  <si>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</si>
  <si>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</si>
  <si>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</si>
  <si>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</si>
  <si>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</si>
  <si>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</si>
  <si>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</si>
  <si>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</si>
  <si>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</si>
  <si>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</si>
  <si>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</si>
  <si>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</si>
  <si>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</si>
  <si>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</si>
  <si>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</si>
  <si>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</si>
  <si>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</si>
  <si>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</si>
  <si>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</si>
  <si>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</si>
  <si>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</si>
  <si>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</si>
  <si>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</si>
  <si>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</si>
  <si>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</si>
  <si>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</si>
  <si>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</si>
  <si>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</si>
  <si>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</si>
  <si>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</si>
  <si>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</si>
  <si>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</si>
  <si>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</si>
  <si>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</si>
  <si>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</si>
  <si>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</si>
  <si>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</si>
  <si>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</si>
  <si>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</si>
  <si>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</si>
  <si>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</si>
  <si>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</si>
  <si>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</si>
  <si>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</si>
  <si>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</si>
  <si>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</si>
  <si>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</si>
  <si>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</si>
  <si>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</si>
  <si>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</si>
  <si>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</si>
  <si>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</si>
  <si>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</si>
  <si>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</si>
  <si>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</si>
  <si>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</si>
  <si>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</si>
  <si>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</si>
  <si>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</si>
  <si>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</si>
  <si>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</si>
  <si>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</si>
  <si>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</si>
  <si>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</si>
  <si>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</si>
  <si>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</si>
  <si>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</si>
  <si>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</si>
  <si>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</si>
  <si>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</si>
  <si>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</si>
  <si>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</si>
  <si>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</si>
  <si>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</si>
  <si>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</si>
  <si>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</si>
  <si>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</si>
  <si>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</si>
  <si>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</si>
  <si>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</si>
  <si>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</si>
  <si>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</si>
  <si>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</si>
  <si>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</si>
  <si>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</si>
  <si>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</si>
  <si>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</si>
  <si>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</si>
  <si>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</si>
  <si>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</si>
  <si>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</si>
  <si>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</si>
  <si>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</si>
  <si>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</si>
  <si>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</si>
  <si>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</si>
  <si>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</si>
  <si>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</si>
  <si>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</si>
  <si>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</si>
  <si>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</si>
  <si>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</si>
  <si>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</si>
  <si>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</si>
  <si>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</si>
  <si>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</si>
  <si>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</si>
  <si>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</si>
  <si>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</si>
  <si>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</si>
  <si>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</si>
  <si>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</si>
  <si>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</si>
  <si>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</si>
  <si>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</si>
  <si>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</si>
  <si>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</si>
  <si>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</si>
  <si>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</si>
  <si>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</si>
  <si>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</si>
  <si>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</si>
  <si>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</si>
  <si>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</si>
  <si>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</si>
  <si>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</si>
  <si>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</si>
  <si>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</si>
  <si>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</si>
  <si>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</si>
  <si>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</si>
  <si>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</si>
  <si>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</si>
  <si>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</si>
  <si>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</si>
  <si>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</si>
  <si>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</si>
  <si>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</si>
  <si>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</si>
  <si>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</si>
  <si>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</si>
  <si>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</si>
  <si>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</si>
  <si>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</si>
  <si>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</si>
  <si>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</si>
  <si>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</si>
  <si>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</si>
  <si>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</si>
  <si>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</si>
  <si>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</si>
  <si>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</si>
  <si>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</si>
  <si>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</si>
  <si>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</si>
  <si>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</si>
  <si>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</si>
  <si>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</si>
  <si>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</si>
  <si>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</si>
  <si>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</si>
  <si>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</si>
  <si>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</si>
  <si>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</si>
  <si>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</si>
  <si>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</si>
  <si>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</si>
  <si>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</si>
  <si>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</si>
  <si>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</si>
  <si>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</si>
  <si>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</si>
  <si>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</si>
  <si>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</si>
  <si>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</si>
  <si>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</si>
  <si>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</si>
  <si>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</si>
  <si>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</si>
  <si>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</si>
  <si>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</si>
  <si>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</si>
  <si>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</si>
  <si>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</si>
  <si>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</si>
  <si>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</si>
  <si>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</si>
  <si>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</si>
  <si>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</si>
  <si>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</si>
  <si>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</si>
  <si>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</si>
  <si>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</si>
  <si>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</si>
  <si>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</si>
  <si>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</si>
  <si>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</si>
  <si>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</si>
  <si>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</si>
  <si>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</si>
  <si>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</si>
  <si>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</si>
  <si>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</si>
  <si>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</si>
  <si>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</si>
  <si>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</si>
  <si>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</si>
  <si>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</si>
  <si>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</si>
  <si>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</si>
  <si>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</si>
  <si>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</si>
  <si>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</si>
  <si>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</si>
  <si>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</si>
  <si>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</si>
  <si>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</si>
  <si>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</si>
  <si>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</si>
  <si>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</si>
  <si>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</si>
  <si>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</si>
  <si>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</si>
  <si>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</si>
  <si>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</si>
  <si>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</si>
  <si>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</si>
  <si>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</si>
  <si>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</si>
  <si>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</si>
  <si>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</si>
  <si>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</si>
  <si>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</si>
  <si>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</si>
  <si>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</si>
  <si>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</si>
  <si>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</si>
  <si>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</si>
  <si>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</si>
  <si>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</si>
  <si>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</si>
  <si>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</si>
  <si>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</si>
  <si>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</si>
  <si>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</si>
  <si>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</si>
  <si>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</si>
  <si>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</si>
  <si>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</si>
  <si>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</si>
  <si>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</si>
  <si>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</si>
  <si>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</si>
  <si>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</si>
  <si>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</si>
  <si>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</si>
  <si>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</si>
  <si>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</si>
  <si>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</si>
  <si>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</si>
  <si>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</si>
  <si>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</si>
  <si>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</si>
  <si>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</si>
  <si>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</si>
  <si>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</si>
  <si>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</si>
  <si>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</si>
  <si>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</si>
  <si>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</si>
  <si>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</si>
  <si>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</si>
  <si>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</si>
  <si>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</si>
  <si>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</si>
  <si>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</si>
  <si>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</si>
  <si>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</si>
  <si>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</si>
  <si>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</si>
  <si>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</si>
  <si>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</si>
  <si>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</si>
  <si>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</si>
  <si>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</si>
  <si>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</si>
  <si>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</si>
  <si>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</si>
  <si>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</si>
  <si>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</si>
  <si>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</si>
  <si>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</si>
  <si>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</si>
  <si>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</si>
  <si>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</si>
  <si>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</si>
  <si>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</si>
  <si>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</si>
  <si>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</si>
  <si>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</si>
  <si>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</si>
  <si>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</si>
  <si>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</si>
  <si>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</si>
  <si>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</si>
  <si>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</si>
  <si>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</si>
  <si>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</si>
  <si>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</si>
  <si>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</si>
  <si>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</si>
  <si>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</si>
  <si>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</si>
  <si>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</si>
  <si>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</si>
  <si>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</si>
  <si>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</si>
  <si>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</si>
  <si>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</si>
  <si>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</si>
  <si>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</si>
  <si>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</si>
  <si>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</si>
  <si>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</si>
  <si>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</si>
  <si>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</si>
  <si>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</si>
  <si>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</si>
  <si>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</si>
  <si>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</si>
  <si>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</si>
  <si>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</si>
  <si>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</si>
  <si>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</si>
  <si>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</si>
  <si>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</si>
  <si>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</si>
  <si>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</si>
  <si>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</si>
  <si>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</si>
  <si>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</si>
  <si>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</si>
  <si>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</si>
  <si>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</si>
  <si>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</si>
  <si>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</si>
  <si>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</si>
  <si>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</si>
  <si>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</si>
  <si>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</si>
  <si>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</si>
  <si>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</si>
  <si>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</si>
  <si>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</si>
  <si>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</si>
  <si>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</si>
  <si>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</si>
  <si>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</si>
  <si>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</si>
  <si>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</si>
  <si>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</si>
  <si>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</si>
  <si>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</si>
  <si>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</si>
  <si>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</si>
  <si>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</si>
  <si>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</si>
  <si>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</si>
  <si>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</si>
  <si>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</si>
  <si>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</si>
  <si>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</si>
  <si>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</si>
  <si>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</si>
  <si>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</si>
  <si>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</si>
  <si>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</si>
  <si>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</si>
  <si>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</si>
  <si>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</si>
  <si>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</si>
  <si>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</si>
  <si>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</si>
  <si>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</si>
  <si>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</si>
  <si>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</si>
  <si>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</si>
  <si>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</si>
  <si>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</si>
  <si>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</si>
  <si>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</si>
  <si>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</si>
  <si>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</si>
  <si>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</si>
  <si>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</si>
  <si>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</si>
  <si>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</si>
  <si>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</si>
  <si>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</si>
  <si>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</si>
  <si>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</si>
  <si>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</si>
  <si>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</si>
  <si>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</si>
  <si>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</si>
  <si>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</si>
  <si>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</si>
  <si>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</si>
  <si>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</si>
  <si>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</si>
  <si>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</si>
  <si>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</si>
  <si>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</si>
  <si>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</si>
  <si>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</si>
  <si>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</si>
  <si>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</si>
  <si>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</si>
  <si>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</si>
  <si>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</si>
  <si>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</si>
  <si>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</si>
  <si>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</si>
  <si>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</si>
  <si>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</si>
  <si>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</si>
  <si>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</si>
  <si>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</si>
  <si>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</si>
  <si>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</si>
  <si>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</si>
  <si>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</si>
  <si>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</si>
  <si>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</si>
  <si>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</si>
  <si>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</si>
  <si>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</si>
  <si>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</si>
  <si>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</si>
  <si>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</si>
  <si>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</si>
  <si>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</si>
  <si>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</si>
  <si>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</si>
  <si>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</si>
  <si>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</si>
  <si>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</si>
  <si>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</si>
  <si>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</si>
  <si>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</si>
  <si>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</si>
  <si>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</si>
  <si>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</si>
  <si>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</si>
  <si>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</si>
  <si>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</si>
  <si>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</si>
  <si>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</si>
  <si>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</si>
  <si>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</si>
  <si>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</si>
  <si>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</si>
  <si>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</si>
  <si>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</si>
  <si>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</si>
  <si>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</si>
  <si>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</si>
  <si>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</si>
  <si>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</si>
  <si>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</si>
  <si>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</si>
  <si>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</si>
  <si>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</si>
  <si>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</si>
  <si>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</si>
  <si>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</si>
  <si>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</si>
  <si>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</si>
  <si>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</si>
  <si>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</si>
  <si>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</si>
  <si>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</si>
  <si>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</si>
  <si>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</si>
  <si>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</si>
  <si>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</si>
  <si>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</si>
  <si>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</si>
  <si>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</si>
  <si>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</si>
  <si>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</si>
  <si>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</si>
  <si>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</si>
  <si>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</si>
  <si>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</si>
  <si>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</si>
  <si>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</si>
  <si>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</si>
  <si>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</si>
  <si>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</si>
  <si>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</si>
  <si>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</si>
  <si>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</si>
  <si>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</si>
  <si>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</si>
  <si>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</si>
  <si>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</si>
  <si>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</si>
  <si>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</si>
  <si>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</si>
  <si>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</si>
  <si>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</si>
  <si>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</si>
  <si>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</si>
  <si>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</si>
  <si>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</si>
  <si>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</si>
  <si>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</si>
  <si>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</si>
  <si>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</si>
  <si>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</si>
  <si>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</si>
  <si>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</si>
  <si>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</si>
  <si>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</si>
  <si>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</si>
  <si>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</si>
  <si>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</si>
  <si>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</si>
  <si>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</si>
  <si>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</si>
  <si>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</si>
  <si>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</si>
  <si>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</si>
  <si>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</si>
  <si>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</si>
  <si>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</si>
  <si>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</si>
  <si>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</si>
  <si>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</si>
  <si>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</si>
  <si>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</si>
  <si>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</si>
  <si>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</si>
  <si>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</si>
  <si>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</si>
  <si>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</si>
  <si>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</si>
  <si>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</si>
  <si>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</si>
  <si>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</si>
  <si>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</si>
  <si>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</si>
  <si>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</si>
  <si>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</si>
  <si>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</si>
  <si>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</si>
  <si>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</si>
  <si>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</si>
  <si>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</si>
  <si>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</si>
  <si>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</si>
  <si>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</si>
  <si>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</si>
  <si>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</si>
  <si>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</si>
  <si>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</si>
  <si>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</si>
  <si>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</si>
  <si>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</si>
  <si>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</si>
  <si>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</si>
  <si>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</si>
  <si>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</si>
  <si>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</si>
  <si>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</si>
  <si>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</si>
  <si>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</si>
  <si>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</si>
  <si>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</si>
  <si>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</si>
  <si>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</si>
  <si>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</si>
  <si>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</si>
  <si>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</si>
  <si>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</si>
  <si>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</si>
  <si>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</si>
  <si>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</si>
  <si>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</si>
  <si>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</si>
  <si>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</si>
  <si>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</si>
  <si>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</si>
  <si>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</si>
  <si>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</si>
  <si>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</si>
  <si>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</si>
  <si>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PCM-20251024-00001081</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</si>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</sst>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291.83841585648042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11.343427430554584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45954.786841782407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45954.786841782407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45954.786841782407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45954.786841782407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45954.786841782407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45954.786841782407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45954.786841782407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45954.786841782407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45954.786841782407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45954.786841782407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45954.786841782407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45954.786841782407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45954.786841782407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45954.786841782407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45954.786841782407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45954.786841782407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45954.786841782407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45954.786841782407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45954.786841782407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45954.786841782407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45954.786841782407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45954.786841782407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45954.786841782407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45954.786841782407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45954.786841782407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45954.786841782407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45954.786841782407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45954.786841782407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45954.786841782407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45954.786841782407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45954.786841782407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45954.786841782407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45954.786841782407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45954.786841782407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45954.786841782407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45954.786841782407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45954.786841782407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45954.786841782407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45954.786841782407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45954.786841782407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45954.786841782407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45954.786841782407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45954.786841782407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45954.786841782407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45954.786841782407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45954.786841782407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45954.786841782407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45954.786841782407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45954.786841782407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45954.786841782407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45954.786841782407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45954.786841782407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45954.786841782407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45954.786841782407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45954.786841782407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45954.786841782407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45954.786841782407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45954.786841782407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45954.786841782407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45954.786841782407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45954.786841782407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45954.786841782407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45954.786841782407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129.78700381944509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10.291066319441597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45954.786841782407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45954.786841782407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45954.786841782407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45954.786841782407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45954.786841782407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45954.786841782407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45954.786841782407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45954.786841782407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45954.786841782407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45954.786841782407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45954.786841782407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45954.786841782407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45954.786841782407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45954.786841782407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45954.786841782407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45954.786841782407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45954.786841782407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45954.786841782407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45954.786841782407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45954.786841782407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45954.786841782407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45954.786841782407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45954.786841782407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45954.786841782407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45954.786841782407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45954.786841782407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45954.786841782407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45954.786841782407</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45954.786841782407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45954.786841782407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45954.786841782407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45954.786841782407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45954.786841782407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45954.786841782407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45954.786841782407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45954.786841782407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45954.786841782407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45954.786841782407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45954.786841782407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45954.786841782407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45954.786841782407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45954.786841782407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45954.786841782407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45954.786841782407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45954.786841782407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45954.786841782407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45954.786841782407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45954.786841782407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45954.786841782407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45954.786841782407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45954.786841782407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45954.786841782407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45954.786841782407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45954.786841782407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45954.786841782407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45954.786841782407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45954.786841782407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45954.786841782407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45954.786841782407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45954.786841782407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45954.786841782407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45954.786841782407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45954.786841782407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45954.786841782407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45954.786841782407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45954.786841782407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45954.786841782407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45954.786841782407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45954.786841782407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45954.786841782407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45954.786841782407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45954.786841782407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45954.786841782407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45954.786841782407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45954.786841782407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45954.786841782407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45954.786841782407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45954.786841782407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45954.786841782407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45954.786841782407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45954.786841782407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45954.786841782407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45954.786841782407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45954.786841782407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45954.786841782407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45954.786841782407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45954.786841782407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45954.786841782407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45954.786841782407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45954.786841782407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45954.786841782407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45954.786841782407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45954.786841782407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45954.786841782407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45954.786841782407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45954.786841782407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45954.786841782407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45954.786841782407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45954.786841782407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45954.786841782407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45954.786841782407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45954.786841782407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45954.786841782407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45954.786841782407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45954.786841782407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45954.786841782407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45954.786841782407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45954.786841782407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45954.786841782407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45954.786841782407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45954.786841782407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45954.786841782407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45954.786841782407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45954.786841782407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45954.786841782407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45954.786841782407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45954.786841782407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45954.786841782407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45954.786841782407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45954.786841782407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45954.786841782407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45954.786841782407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45954.786841782407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45954.786841782407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45954.786841782407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45954.786841782407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45954.786841782407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45954.786841782407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45954.786841782407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45954.786841782407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45954.786841782407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45954.786841782407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45954.786841782407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45954.786841782407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45954.786841782407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45954.786841782407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45954.786841782407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45954.786841782407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45954.786841782407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45954.786841782407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45954.786841782407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45954.786841782407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45954.786841782407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45954.786841782407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45954.786841782407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45954.786841782407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45954.786841782407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45954.786841782407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45954.786841782407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45954.786841782407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45954.786841782407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45954.786841782407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45954.786841782407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45954.786841782407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45954.786841782407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45954.786841782407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45954.786841782407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45954.786841782407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45954.786841782407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45954.786841782407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45954.786841782407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45954.786841782407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45954.786841782407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45954.786841782407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45954.786841782407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45954.786841782407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45954.786841782407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45954.786841782407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45954.786841782407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45954.786841782407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45954.786841782407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45954.786841782407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45954.786841782407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45954.786841782407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45954.786841782407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45954.786841782407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45954.786841782407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45954.786841782407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45954.786841782407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45954.786841782407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45954.786841782407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45954.786841782407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45954.786841782407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45954.786841782407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45954.786841782407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45954.786841782407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45954.786841782407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45954.786841782407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45954.786841782407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45954.786841782407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45954.786841782407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45954.786841782407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45954.786841782407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45954.786841782407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45954.786841782407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45954.786841782407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45954.786841782407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45954.786841782407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45954.786841782407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45954.786841782407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45954.786841782407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45954.786841782407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45954.786841782407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45954.786841782407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45954.786841782407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45954.786841782407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45954.786841782407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45954.786841782407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45954.786841782407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45954.786841782407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45954.786841782407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45954.786841782407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45954.786841782407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45954.786841782407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45954.786841782407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45954.786841782407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45954.786841782407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45954.786841782407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45954.786841782407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45954.786841782407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45954.786841782407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45954.786841782407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45954.786841782407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45954.786841782407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45954.786841782407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45954.786841782407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45954.786841782407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45954.786841782407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45954.786841782407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45954.786841782407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45954.786841782407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45954.786841782407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45954.786841782407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45954.786841782407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45954.786841782407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45954.786841782407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45954.786841782407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45954.786841782407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45954.786841782407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45954.786841782407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45954.786841782407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45954.786841782407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45954.786841782407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45954.786841782407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45954.786841782407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45954.786841782407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45954.786841782407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45954.786841782407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45954.786841782407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45954.786841782407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45954.786841782407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45954.786841782407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45954.786841782407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45954.786841782407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45954.786841782407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45954.786841782407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45954.786841782407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45954.786841782407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45954.786841782407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45954.786841782407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45954.786841782407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45954.786841782407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45954.786841782407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45954.786841782407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45954.786841782407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45954.786841782407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45954.786841782407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45954.786841782407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45954.786841782407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45954.786841782407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45954.786841782407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45954.786841782407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45954.786841782407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45954.786841782407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45954.786841782407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45954.786841782407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45954.786841782407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45954.786841782407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45954.786841782407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45954.786841782407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45954.786841782407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45954.786841782407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45954.786841782407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45954.786841782407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45954.786841782407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45954.786841782407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45954.786841782407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45954.786841782407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45954.786841782407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45954.786841782407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45954.786841782407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45954.786841782407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45954.786841782407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45954.786841782407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45954.786841782407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45954.786841782407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45954.786841782407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45954.786841782407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45954.786841782407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45954.786841782407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45954.786841782407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45954.786841782407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45954.786841782407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45954.786841782407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45954.786841782407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45954.786841782407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45954.786841782407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45954.786841782407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45954.786841782407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45954.786841782407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45954.786841782407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45954.786841782407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45954.786841782407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45954.786841782407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45954.786841782407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45954.786841782407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45954.786841782407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45954.786841782407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45954.786841782407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45954.786841782407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45954.786841782407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45954.786841782407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45954.786841782407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45954.786841782407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45954.786841782407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45954.786841782407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45954.786841782407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45954.786841782407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45954.786841782407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45954.786841782407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45954.786841782407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45954.786841782407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45954.786841782407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45954.786841782407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45954.786841782407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45954.786841782407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45954.786841782407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45954.786841782407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45954.786841782407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45954.786841782407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45954.786841782407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45954.786841782407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45954.786841782407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45954.786841782407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45954.786841782407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45954.786841782407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45954.786841782407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45954.786841782407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45954.786841782407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45954.786841782407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45954.786841782407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45954.786841782407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45954.786841782407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45954.786841782407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45954.786841782407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45954.786841782407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45954.786841782407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45954.786841782407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45954.786841782407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45954.786841782407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45954.786841782407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45954.786841782407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45954.786841782407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45954.786841782407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45954.786841782407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45954.786841782407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45954.786841782407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45954.786841782407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45954.786841782407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45954.786841782407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45954.786841782407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45954.786841782407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45954.786841782407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45954.786841782407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45954.786841782407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45954.786841782407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45954.786841782407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45954.786841782407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45954.786841782407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45954.786841782407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45954.786841782407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45954.786841782407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45954.786841782407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45954.786841782407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45954.786841782407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45954.786841782407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45954.786841782407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45954.786841782407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45954.786841782407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45954.786841782407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45954.786841782407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45954.786841782407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45954.786841782407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45954.786841782407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45954.786841782407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45954.786841782407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45954.786841782407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45954.786841782407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45954.786841782407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45954.786841782407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45954.786841782407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45954.786841782407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45954.786841782407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45954.786841782407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45954.786841782407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45954.786841782407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45954.786841782407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45954.786841782407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45954.786841782407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45954.786841782407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45954.786841782407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45954.786841782407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45954.786841782407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45954.786841782407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45954.786841782407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45954.786841782407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45954.786841782407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45954.786841782407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45954.786841782407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45954.786841782407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45954.786841782407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45954.786841782407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45954.786841782407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45954.786841782407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45954.786841782407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45954.786841782407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45954.786841782407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45954.786841782407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45954.786841782407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45954.786841782407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45954.786841782407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45954.786841782407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45954.786841782407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45954.786841782407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45954.786841782407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45954.786841782407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45954.786841782407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45954.786841782407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45954.786841782407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45954.786841782407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45954.786841782407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45954.786841782407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45954.786841782407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45954.786841782407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45954.786841782407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45954.786841782407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45954.786841782407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45954.786841782407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45954.786841782407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45954.786841782407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45954.786841782407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45954.786841782407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45954.786841782407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45954.786841782407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45954.786841782407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45954.786841782407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45954.786841782407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45954.786841782407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45954.786841782407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45954.786841782407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45954.786841782407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45954.786841782407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45954.786841782407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45954.786841782407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45954.786841782407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45954.786841782407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45954.786841782407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45954.786841782407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45954.786841782407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45954.786841782407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45954.786841782407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45954.786841782407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45954.786841782407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45954.786841782407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45954.786841782407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45954.786841782407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45954.786841782407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45954.786841782407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45954.786841782407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45954.786841782407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45954.786841782407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45954.786841782407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45954.786841782407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45954.786841782407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45954.786841782407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45954.786841782407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45954.786841782407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45954.786841782407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45954.786841782407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45954.786841782407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45954.786841782407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45954.786841782407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45954.786841782407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45954.786841782407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45954.786841782407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45954.786841782407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45954.786841782407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45954.786841782407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45954.786841782407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45954.786841782407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45954.786841782407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45954.786841782407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45954.786841782407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45954.786841782407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45954.786841782407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45954.786841782407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45954.786841782407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45954.786841782407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45954.786841782407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45954.786841782407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45954.786841782407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45954.786841782407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45954.786841782407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45954.786841782407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45954.786841782407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45954.786841782407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45954.786841782407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45954.786841782407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45954.786841782407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45954.786841782407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45954.786841782407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45954.786841782407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45954.786841782407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45954.786841782407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45954.786841782407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45954.786841782407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45954.786841782407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45954.786841782407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45954.786841782407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45954.786841782407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45954.786841782407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45954.786841782407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45954.786841782407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45954.786841782407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45954.786841782407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45954.786841782407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45954.786841782407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45954.786841782407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45954.786841782407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45954.786841782407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45954.786841782407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45954.786841782407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45954.786841782407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45954.786841782407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45954.786841782407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45954.786841782407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45954.786841782407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45954.786841782407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45954.786841782407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45954.786841782407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45954.786841782407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45954.786841782407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45954.786841782407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45954.786841782407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45954.786841782407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45954.786841782407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45954.786841782407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45954.786841782407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45954.786841782407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45954.786841782407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45954.786841782407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45954.786841782407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45954.786841782407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45954.786841782407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45954.786841782407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45954.786841782407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45954.786841782407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45954.786841782407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45954.786841782407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45954.786841782407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45954.786841782407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45954.786841782407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45954.786841782407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45954.786841782407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45954.786841782407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45954.786841782407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45954.786841782407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45954.786841782407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45954.786841782407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45954.786841782407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45954.786841782407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45954.786841782407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45954.786841782407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45954.786841782407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45954.786841782407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45954.786841782407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45954.786841782407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45954.786841782407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45954.786841782407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45954.786841782407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45954.786841782407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45954.786841782407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45954.786841782407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45954.786841782407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45954.786841782407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45954.786841782407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45954.786841782407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45954.786841782407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45954.786841782407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45954.786841782407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45954.786841782407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45954.786841782407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45954.786841782407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45954.786841782407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45954.786841782407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45954.786841782407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45954.786841782407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45954.786841782407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45954.786841782407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45954.786841782407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45954.786841782407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45954.786841782407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45954.786841782407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45954.786841782407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45954.786841782407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45954.786841782407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45954.786841782407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45954.786841782407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45954.786841782407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45954.786841782407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45954.786841782407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45954.786841782407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45954.786841782407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45954.786841782407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45954.786841782407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45954.786841782407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45954.786841782407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45954.786841782407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45954.786841782407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45954.786841782407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45954.786841782407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45954.786841782407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45954.786841782407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45954.786841782407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45954.786841782407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45954.786841782407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45954.786841782407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45954.786841782407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45954.786841782407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45954.786841782407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45954.786841782407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45954.786841782407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45954.786841782407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45954.786841782407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45954.786841782407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45954.786841782407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45954.786841782407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45954.786841782407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45954.786841782407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45954.786841782407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45954.786841782407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45954.786841782407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45954.786841782407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45954.786841782407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45954.786841782407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45954.786841782407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45954.786841782407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45954.786841782407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45954.786841782407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45954.786841782407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45954.786841782407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45954.786841782407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45954.786841782407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45954.786841782407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45954.786841782407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45954.786841782407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45954.786841782407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45954.786841782407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45954.786841782407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45954.786841782407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45954.786841782407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45954.786841782407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45954.786841782407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45954.786841782407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45954.786841782407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45954.786841782407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45954.786841782407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45954.786841782407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45954.786841782407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45954.786841782407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45954.786841782407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45954.786841782407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45954.786841782407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45954.786841782407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45954.786841782407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45954.786841782407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45954.786841782407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45954.786841782407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45954.786841782407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45954.786841782407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45954.786841782407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45954.786841782407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45954.786841782407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45954.786841782407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45954.786841782407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45954.786841782407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45954.786841782407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45954.786841782407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45954.786841782407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45954.786841782407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45954.786841782407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45954.786841782407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45954.786841782407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45954.786841782407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45954.786841782407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45954.786841782407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45954.786841782407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45954.786841782407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45954.786841782407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45954.786841782407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45954.786841782407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45954.786841782407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45954.786841782407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45954.786841782407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45954.786841782407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45954.786841782407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45954.786841782407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45954.786841782407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45954.786841782407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45954.786841782407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45954.786841782407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45954.786841782407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45954.786841782407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45954.786841782407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45954.786841782407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45954.786841782407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45954.786841782407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45954.786841782407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45954.786841782407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45954.786841782407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45954.786841782407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45954.786841782407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45954.786841782407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45954.786841782407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45954.786841782407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45954.786841782407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45954.786841782407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45954.786841782407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45954.786841782407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45954.786841782407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45954.786841782407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45954.786841782407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45954.786841782407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45954.786841782407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45954.786841782407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45954.786841782407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45954.786841782407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45954.786841782407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45954.786841782407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45954.786841782407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45954.786841782407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45954.786841782407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45954.786841782407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45954.786841782407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45954.786841782407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45954.786841782407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45954.786841782407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45954.786841782407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45954.786841782407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45954.786841782407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45954.786841782407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45954.786841782407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45954.786841782407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45954.786841782407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45954.786841782407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45954.786841782407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45954.786841782407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45954.786841782407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45954.786841782407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45954.786841782407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45954.786841782407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45954.786841782407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45954.786841782407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45954.786841782407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45954.786841782407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45954.786841782407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45954.786841782407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45954.786841782407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45954.786841782407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45954.786841782407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45954.786841782407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45954.786841782407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45954.786841782407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45954.786841782407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45954.786841782407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45954.786841782407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45954.786841782407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45954.786841782407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45954.786841782407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45954.786841782407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45954.786841782407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45954.786841782407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45954.786841782407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45954.786841782407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45954.786841782407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45954.786841782407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45954.786841782407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45954.786841782407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45954.786841782407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45954.786841782407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45954.786841782407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45954.786841782407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45954.786841782407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45954.786841782407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45954.786841782407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45954.786841782407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45954.786841782407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45954.786841782407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45954.786841782407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45954.786841782407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45954.786841782407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45954.786841782407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45954.786841782407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45954.786841782407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45954.786841782407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45954.786841782407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45954.786841782407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45954.786841782407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45954.786841782407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45954.786841782407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45954.786841782407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45954.786841782407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45954.786841782407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45954.786841782407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45954.786841782407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45954.786841782407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45954.786841782407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45954.786841782407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45954.786841782407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45954.786841782407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45954.786841782407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45954.786841782407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45954.786841782407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45954.786841782407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45954.786841782407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45954.786841782407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45954.786841782407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45954.786841782407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45954.786841782407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45954.786841782407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45954.786841782407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45954.786841782407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45954.786841782407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45954.786841782407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45954.786841782407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45954.786841782407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45954.786841782407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45954.786841782407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45954.786841782407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45954.786841782407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45954.786841782407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45954.786841782407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45954.786841782407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45954.786841782407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45954.786841782407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45954.786841782407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45954.786841782407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45954.786841782407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45954.786841782407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45954.786841782407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45954.786841782407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45954.786841782407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45954.786841782407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45954.786841782407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45954.786841782407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45954.786841782407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45954.786841782407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45954.786841782407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45954.786841782407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45954.786841782407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45954.786841782407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45954.786841782407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45954.786841782407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45954.786841782407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45954.786841782407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45954.786841782407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45954.786841782407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45954.786841782407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45954.786841782407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45954.786841782407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45954.786841782407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45954.786841782407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45954.786841782407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45954.786841782407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45954.786841782407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45954.786841782407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45954.786841782407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45954.786841782407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45954.786841782407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45954.786841782407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45954.786841782407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45954.786841782407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45954.786841782407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45954.786841782407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45954.786841782407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45954.786841782407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45954.786841782407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45954.786841782407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45954.786841782407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45954.786841782407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45954.786841782407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45954.786841782407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45954.786841782407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45954.786841782407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45954.786841782407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45954.786841782407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45954.786841782407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45954.786841782407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45954.786841782407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45954.786841782407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45954.786841782407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45954.786841782407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45954.786841782407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45954.786841782407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45954.786841782407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45954.786841782407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45954.786841782407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45954.786841782407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45954.786841782407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45954.786841782407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45954.786841782407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45954.786841782407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45954.786841782407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45954.786841782407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45954.786841782407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45954.786841782407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45954.786841782407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45954.786841782407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45954.786841782407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45954.786841782407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45954.786841782407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45954.786841782407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45954.786841782407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45954.786841782407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45954.786841782407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45954.786841782407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45954.786841782407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45954.786841782407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45954.786841782407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45954.786841782407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45954.786841782407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45954.786841782407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45954.786841782407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45954.786841782407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45954.786841782407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45954.786841782407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45954.786841782407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45954.786841782407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45954.786841782407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45954.786841782407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45954.786841782407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45954.786841782407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45954.786841782407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45954.786841782407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45954.786841782407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45954.786841782407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45954.786841782407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45954.786841782407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45954.786841782407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45954.786841782407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45954.786841782407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45954.786841782407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45954.786841782407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45954.786841782407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45954.786841782407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45954.786841782407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45954.786841782407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45954.786841782407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45954.786841782407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45954.786841782407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45954.786841782407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45954.786841782407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45954.786841782407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45954.786841782407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45954.786841782407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45954.786841782407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45954.786841782407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45954.786841782407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45954.786841782407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45954.786841782407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45954.786841782407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45954.786841782407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45954.786841782407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45954.786841782407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45954.786841782407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45954.786841782407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45954.786841782407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45954.786841782407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45954.786841782407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45954.786841782407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45954.786841782407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45954.786841782407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45954.786841782407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45954.786841782407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45954.786841782407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45954.786841782407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45954.786841782407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45954.786841782407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45954.786841782407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45954.786841782407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45954.786841782407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45954.786841782407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45954.786841782407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45954.786841782407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45954.786841782407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45954.786841782407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45954.786841782407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45954.786841782407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45954.786841782407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45954.786841782407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45954.786841782407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45954.786841782407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45954.786841782407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45954.786841782407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45954.786841782407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45954.786841782407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45954.786841782407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45954.786841782407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45954.786841782407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45954.786841782407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45954.786841782407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45954.786841782407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45954.786841782407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45954.786841782407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45954.786841782407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45954.786841782407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45954.786841782407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45954.786841782407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45954.786841782407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45954.786841782407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45954.786841782407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45954.786841782407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45954.786841782407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45954.786841782407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45954.786841782407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45954.786841782407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45954.786841782407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45954.786841782407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45954.786841782407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45954.786841782407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45954.786841782407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45954.786841782407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45954.786841782407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45954.786841782407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45954.786841782407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45954.786841782407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45954.786841782407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45954.786841782407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45954.786841782407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45954.786841782407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45954.786841782407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45954.786841782407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45954.786841782407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45954.786841782407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45954.786841782407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45954.786841782407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45954.786841782407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45954.786841782407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45954.786841782407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45954.786841782407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45954.786841782407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45954.786841782407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45954.786841782407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45954.786841782407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45954.786841782407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45954.786841782407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45954.786841782407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45954.786841782407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45954.786841782407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45954.786841782407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45954.786841782407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45954.786841782407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45954.786841782407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45954.786841782407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45954.786841782407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45954.786841782407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45954.786841782407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45954.786841782407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45954.786841782407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45954.786841782407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45954.786841782407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45954.786841782407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45954.786841782407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45954.786841782407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45954.786841782407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45954.786841782407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45954.786841782407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45954.786841782407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45954.786841782407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45954.786841782407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45954.786841782407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45954.786841782407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45954.786841782407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45954.786841782407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45954.786841782407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45954.786841782407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45954.786841782407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45954.786841782407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45954.786841782407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45954.786841782407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45954.786841782407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45954.786841782407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45954.786841782407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45954.786841782407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45954.786841782407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45954.786841782407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45954.786841782407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45954.786841782407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45954.786841782407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45954.786841782407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45954.786841782407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45954.786841782407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45954.786841782407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45954.786841782407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45954.786841782407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45954.786841782407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45954.786841782407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45954.786841782407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45954.786841782407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45954.786841782407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45954.786841782407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45954.786841782407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45954.786841782407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45954.786841782407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45954.786841782407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45954.786841782407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45954.786841782407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45954.786841782407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45954.786841782407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45954.786841782407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45954.786841782407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45954.786841782407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45954.786841782407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45954.786841782407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45954.786841782407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45954.786841782407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45954.786841782407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45954.786841782407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45954.786841782407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45954.786841782407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45954.786841782407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45954.786841782407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45954.786841782407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45954.786841782407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45954.786841782407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251.30612418981036</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1.1521195601817453</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0.9667028935145936</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0.1309042824068456</v>
      </c>
      <c r="H5" s="124">
        <v>45954.623298611114</v>
      </c>
      <c r="I5" s="120" t="str">
        <f>IFERROR(VLOOKUP(D5,DB!A:F,6,0),"")</f>
        <v>SCECO</v>
      </c>
      <c r="J5" s="120" t="str">
        <f>IFERROR(VLOOKUP(D5,DB!A:G,7,0),"")</f>
        <v>Dead</v>
      </c>
      <c r="K5" s="126" t="s">
        <v>39094</v>
      </c>
      <c r="L5" s="122" t="str">
        <f>IFERROR(VLOOKUP(D5,DB!A:I,9,0),"")</f>
        <v>Latis</v>
      </c>
    </row>
    <row r="6" spans="1:16" ht="15" customHeight="1">
      <c r="A6" s="120" t="s">
        <v>39095</v>
      </c>
      <c r="B6" s="120" t="str">
        <f>IFERROR(VLOOKUP(D6,DB!A:K,11,0),"")</f>
        <v>R4</v>
      </c>
      <c r="C6" s="121">
        <v>1</v>
      </c>
      <c r="D6" s="122" t="s">
        <v>37421</v>
      </c>
      <c r="E6" s="123" t="s">
        <v>38998</v>
      </c>
      <c r="F6" s="124">
        <v>45954.769699074073</v>
      </c>
      <c r="G6" s="125">
        <f ca="1">IFERROR(NOW()-F6,"")</f>
        <v>1.7142708333267365E-2</v>
      </c>
      <c r="H6" s="124">
        <v>45954.763449074075</v>
      </c>
      <c r="I6" s="120" t="str">
        <f>IFERROR(VLOOKUP(D6,DB!A:F,6,0),"")</f>
        <v>Generator-SG</v>
      </c>
      <c r="J6" s="120" t="str">
        <f>IFERROR(VLOOKUP(D6,DB!A:G,7,0),"")</f>
        <v>Vandalized</v>
      </c>
      <c r="K6" s="126" t="s">
        <v>39096</v>
      </c>
      <c r="L6" s="122" t="str">
        <f>IFERROR(VLOOKUP(#REF!,DB!A:I,9,0),"")</f>
        <v/>
      </c>
    </row>
    <row r="7" spans="1:16" ht="15" customHeight="1">
      <c r="A7" s="120"/>
      <c r="B7" s="120" t="str">
        <f>IFERROR(VLOOKUP(D7,DB!A:K,11,0),"")</f>
        <v/>
      </c>
      <c r="C7" s="121"/>
      <c r="D7" s="122"/>
      <c r="E7" s="123"/>
      <c r="F7" s="124"/>
      <c r="G7" s="125">
        <f ca="1">IFERROR(NOW()-F7,"")</f>
        <v>45954.786841782407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45954.786841782407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45954.786841782407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45954.786841782407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45954.786841782407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45954.786841782407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45954.786841782407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45954.786841782407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45954.786841782407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45954.786841782407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45954.786841782407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45954.786841782407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45954.786841782407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45954.786841782407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45954.786841782407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45954.786841782407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45954.786841782407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45954.786841782407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45954.786841782407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45954.786841782407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45954.786841782407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45954.786841782407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45954.786841782407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45954.786841782407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45954.786841782407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45954.786841782407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45954.786841782407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45954.786841782407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45954.786841782407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45954.786841782407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45954.786841782407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45954.786841782407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45954.786841782407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45954.786841782407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45954.786841782407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45954.786841782407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45954.786841782407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45954.786841782407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45954.786841782407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45954.786841782407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45954.786841782407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45954.786841782407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45954.786841782407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45954.786841782407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45954.786841782407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45954.786841782407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45954.786841782407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45954.786841782407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45954.786841782407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45954.786841782407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45954.786841782407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45954.786841782407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45954.786841782407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45954.786841782407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45954.786841782407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45954.786841782407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45954.786841782407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45954.786841782407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45954.786841782407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45954.786841782407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45954.786841782407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45954.786841782407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45954.786841782407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45954.786841782407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45954.786841782407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45954.786841782407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45954.786841782407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45954.786841782407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45954.786841782407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45954.786841782407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45954.786841782407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45954.786841782407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45954.786841782407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45954.786841782407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45954.786841782407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45954.786841782407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45954.786841782407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45954.786841782407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45954.786841782407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45954.786841782407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45954.786841782407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45954.786841782407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45954.786841782407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45954.786841782407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45954.786841782407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45954.786841782407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45954.786841782407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45954.786841782407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45954.786841782407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45954.786841782407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45954.786841782407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45954.786841782407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45954.786841782407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45954.786841782407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45954.786841782407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45954.786841782407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45954.786841782407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45954.786841782407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45954.786841782407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45954.786841782407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45954.786841782407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45954.786841782407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45954.786841782407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45954.786841782407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45954.786841782407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45954.786841782407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45954.786841782407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45954.786841782407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45954.786841782407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45954.786841782407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45954.786841782407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45954.786841782407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45954.786841782407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45954.786841782407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45954.786841782407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45954.786841782407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45954.786841782407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45954.786841782407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45954.786841782407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45954.786841782407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45954.786841782407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45954.786841782407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45954.786841782407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45954.786841782407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45954.786841782407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45954.786841782407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45954.786841782407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45954.786841782407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45954.786841782407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45954.786841782407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45954.786841782407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45954.786841782407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45954.786841782407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45954.786841782407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45954.786841782407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45954.786841782407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45954.786841782407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45954.786841782407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45954.786841782407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45954.786841782407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45954.786841782407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45954.786841782407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45954.786841782407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45954.786841782407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45954.786841782407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45954.786841782407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45954.786841782407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45954.786841782407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45954.786841782407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45954.786841782407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45954.786841782407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45954.786841782407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45954.786841782407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45954.786841782407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45954.786841782407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45954.786841782407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45954.786841782407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45954.786841782407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45954.786841782407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45954.786841782407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45954.786841782407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45954.786841782407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45954.786841782407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45954.786841782407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45954.786841782407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45954.786841782407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45954.786841782407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45954.786841782407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45954.786841782407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45954.786841782407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45954.786841782407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45954.786841782407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45954.786841782407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45954.786841782407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45954.786841782407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45954.786841782407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45954.786841782407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45954.786841782407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45954.786841782407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45954.786841782407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45954.786841782407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45954.786841782407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45954.786841782407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45954.786841782407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45954.786841782407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45954.786841782407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45954.786841782407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45954.786841782407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45954.786841782407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45954.786841782407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45954.786841782407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45954.786841782407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45954.786841782407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45954.786841782407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45954.786841782407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45954.786841782407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45954.786841782407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45954.786841782407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45954.786841782407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45954.786841782407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45954.786841782407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45954.786841782407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45954.786841782407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45954.786841782407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45954.786841782407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45954.786841782407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45954.786841782407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45954.786841782407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45954.786841782407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45954.786841782407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45954.786841782407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45954.786841782407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45954.786841782407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45954.786841782407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45954.786841782407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45954.786841782407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45954.786841782407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45954.786841782407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45954.786841782407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45954.786841782407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45954.786841782407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45954.786841782407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45954.786841782407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45954.786841782407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45954.786841782407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45954.786841782407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45954.786841782407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45954.786841782407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45954.786841782407</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45954.786841782407</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62.954781597218243</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28.597964467589918</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6.1257306712941499</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0.33720057870232267</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45954.786841782407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45954.786841782407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45954.786841782407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45954.786841782407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45954.786841782407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45954.786841782407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45954.786841782407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45954.786841782407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45954.786841782407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45954.786841782407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45954.786841782407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45954.786841782407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45954.786841782407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45954.786841782407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45954.786841782407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45954.786841782407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45954.786841782407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45954.786841782407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45954.786841782407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45954.786841782407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45954.786841782407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45954.786841782407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45954.786841782407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45954.786841782407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45954.786841782407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45954.786841782407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45954.786841782407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45954.786841782407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45954.786841782407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45954.786841782407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45954.786841782407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45954.786841782407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45954.786841782407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45954.786841782407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45954.786841782407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45954.786841782407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45954.786841782407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45954.786841782407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45954.786841782407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45954.786841782407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45954.786841782407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45954.786841782407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45954.786841782407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45954.786841782407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45954.786841782407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45954.786841782407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45954.786841782407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45954.786841782407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45954.786841782407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45954.786841782407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45954.786841782407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45954.786841782407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45954.786841782407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45954.786841782407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45954.786841782407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45954.786841782407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45954.786841782407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45954.786841782407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45954.786841782407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45954.786841782407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45954.786841782407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45954.786841782407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45954.786841782407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45954.786841782407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45954.786841782407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45954.786841782407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45954.786841782407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45954.786841782407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45954.786841782407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45954.786841782407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45954.786841782407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45954.786841782407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45954.786841782407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45954.786841782407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45954.786841782407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45954.786841782407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45954.786841782407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45954.786841782407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45954.786841782407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45954.786841782407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45954.786841782407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45954.786841782407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45954.786841782407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45954.786841782407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45954.786841782407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45954.786841782407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45954.786841782407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45954.786841782407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45954.786841782407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45954.786841782407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45954.786841782407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45954.786841782407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45954.786841782407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45954.786841782407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45954.786841782407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45954.786841782407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45954.786841782407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45954.786841782407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45954.786841782407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45954.786841782407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45954.786841782407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45954.786841782407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45954.786841782407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45954.786841782407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45954.786841782407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45954.786841782407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45954.786841782407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45954.786841782407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45954.786841782407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45954.786841782407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45954.786841782407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45954.786841782407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45954.786841782407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45954.786841782407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45954.786841782407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45954.786841782407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45954.786841782407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45954.786841782407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45954.786841782407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45954.786841782407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45954.786841782407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45954.786841782407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45954.786841782407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45954.786841782407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45954.786841782407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45954.786841782407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45954.786841782407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45954.786841782407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45954.786841782407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45954.786841782407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45954.786841782407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45954.786841782407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45954.786841782407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45954.786841782407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45954.786841782407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45954.786841782407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45954.786841782407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45954.786841782407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45954.786841782407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45954.786841782407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45954.786841782407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45954.786841782407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45954.786841782407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45954.786841782407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45954.786841782407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45954.786841782407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45954.786841782407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45954.786841782407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45954.786841782407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45954.786841782407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45954.786841782407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45954.786841782407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45954.786841782407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45954.786841782407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45954.786841782407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45954.786841782407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45954.786841782407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45954.786841782407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45954.786841782407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45954.786841782407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45954.786841782407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45954.786841782407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45954.786841782407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45954.786841782407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45954.786841782407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45954.786841782407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45954.786841782407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45954.786841782407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45954.786841782407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45954.786841782407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45954.786841782407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45954.786841782407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45954.786841782407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45954.786841782407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45954.786841782407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45954.786841782407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45954.786841782407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45954.786841782407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45954.786841782407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45954.786841782407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45954.786841782407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45954.786841782407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45954.786841782407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45954.786841782407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45954.786841782407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45954.786841782407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45954.786841782407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45954.786841782407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45954.786841782407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45954.786841782407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45954.786841782407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45954.786841782407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45954.786841782407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45954.786841782407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45954.786841782407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45954.786841782407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45954.786841782407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45954.786841782407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45954.786841782407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45954.786841782407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45954.786841782407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45954.786841782407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45954.786841782407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45954.786841782407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45954.786841782407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45954.786841782407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45954.786841782407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45954.786841782407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45954.786841782407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45954.786841782407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45954.786841782407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45954.786841782407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45954.786841782407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45954.786841782407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45954.786841782407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45954.786841782407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45954.786841782407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45954.786841782407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45954.786841782407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45954.786841782407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45954.786841782407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45954.786841782407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45954.786841782407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45954.786841782407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45954.786841782407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45954.786841782407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45954.786841782407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45954.786841782407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45954.786841782407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45954.786841782407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45954.786841782407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45954.786841782407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45954.786841782407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45954.786841782407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45954.786841782407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45954.786841782407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45954.786841782407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45954.786841782407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45954.786841782407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45954.786841782407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45954.786841782407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45954.786841782407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45954.786841782407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45954.786841782407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45954.786841782407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45954.786841782407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45954.786841782407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45954.786841782407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45954.786841782407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45954.786841782407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45954.786841782407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45954.786841782407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45954.786841782407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45954.786841782407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45954.786841782407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45954.786841782407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45954.786841782407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45954.786841782407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45954.786841782407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45954.786841782407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45954.786841782407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45954.786841782407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45954.786841782407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45954.786841782407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45954.786841782407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45954.786841782407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45954.786841782407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45954.786841782407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45954.786841782407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45954.786841782407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45954.786841782407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45954.786841782407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45954.786841782407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45954.786841782407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45954.786841782407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45954.786841782407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45954.786841782407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45954.786841782407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45954.786841782407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45954.786841782407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45954.786841782407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45954.786841782407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45954.786841782407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45954.786841782407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45954.786841782407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45954.786841782407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45954.786841782407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45954.786841782407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45954.786841782407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45954.786841782407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45954.786841782407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45954.786841782407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45954.786841782407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45954.786841782407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45954.786841782407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45954.786841782407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45954.786841782407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45954.786841782407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45954.786841782407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45954.786841782407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45954.786841782407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45954.786841782407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45954.786841782407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45954.786841782407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45954.786841782407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45954.786841782407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45954.786841782407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45954.786841782407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45954.786841782407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45954.786841782407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45954.786841782407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45954.786841782407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45954.786841782407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45954.786841782407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45954.786841782407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45954.786841782407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45954.786841782407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45954.786841782407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45954.786841782407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45954.786841782407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45954.786841782407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45954.786841782407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45954.786841782407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45954.786841782407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45954.786841782407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45954.786841782407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45954.786841782407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45954.786841782407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45954.786841782407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45954.786841782407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45954.786841782407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45954.786841782407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45954.786841782407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45954.786841782407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45954.786841782407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45954.786841782407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45954.786841782407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45954.786841782407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45954.786841782407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45954.786841782407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45954.786841782407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45954.786841782407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45954.786841782407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45954.786841782407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45954.786841782407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45954.786841782407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45954.786841782407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45954.786841782407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45954.786841782407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45954.786841782407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45954.786841782407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45954.786841782407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45954.786841782407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45954.786841782407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45954.786841782407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45954.786841782407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45954.786841782407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45954.786841782407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45954.786841782407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45954.786841782407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45954.786841782407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45954.786841782407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45954.786841782407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45954.786841782407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45954.786841782407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45954.786841782407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45954.786841782407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45954.786841782407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45954.786841782407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45954.786841782407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45954.786841782407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45954.786841782407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45954.786841782407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45954.786841782407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45954.786841782407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45954.786841782407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45954.786841782407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45954.786841782407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45954.786841782407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45954.786841782407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45954.786841782407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45954.786841782407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45954.786841782407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45954.786841782407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45954.786841782407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45954.786841782407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45954.786841782407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45954.786841782407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45954.786841782407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45954.786841782407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45954.786841782407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45954.786841782407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45954.786841782407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45954.786841782407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45954.786841782407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45954.786841782407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45954.786841782407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45954.786841782407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45954.786841782407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45954.786841782407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45954.786841782407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45954.786841782407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45954.786841782407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45954.786841782407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45954.786841782407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45954.786841782407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45954.786841782407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45954.786841782407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45954.786841782407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45954.786841782407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45954.786841782407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45954.786841782407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45954.786841782407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45954.786841782407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45954.786841782407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45954.786841782407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45954.786841782407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45954.786841782407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45954.786841782407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45954.786841782407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45954.786841782407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45954.786841782407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45954.786841782407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45954.786841782407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45954.786841782407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45954.786841782407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45954.786841782407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45954.786841782407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45954.786841782407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45954.786841782407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45954.786841782407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45954.786841782407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45954.786841782407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45954.786841782407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45954.786841782407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45954.786841782407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45954.786841782407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45954.786841782407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45954.786841782407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45954.786841782407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45954.786841782407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45954.786841782407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45954.786841782407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45954.786841782407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45954.786841782407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45954.786841782407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45954.786841782407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45954.786841782407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45954.786841782407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45954.786841782407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45954.786841782407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45954.786841782407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45954.786841782407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45954.786841782407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45954.786841782407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45954.786841782407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45954.786841782407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45954.786841782407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45954.786841782407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45954.786841782407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45954.786841782407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45954.786841782407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45954.786841782407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45954.786841782407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45954.786841782407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45954.786841782407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45954.786841782407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45954.786841782407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45954.786841782407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45954.786841782407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45954.786841782407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45954.786841782407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45954.786841782407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45954.786841782407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45954.786841782407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tabSelected="1" workbookViewId="0">
      <selection activeCell="D10" sqref="D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3.8763078700867482E-2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45954.786841782407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45954.786841782407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45954.786841782407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45954.786841782407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45954.786841782407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45954.786841782407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45954.786841782407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45954.786841782407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45954.786841782407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45954.786841782407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45954.786841782407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45954.786841782407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45954.786841782407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45954.786841782407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45954.786841782407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45954.786841782407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45954.786841782407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45954.786841782407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45954.786841782407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45954.786841782407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45954.786841782407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45954.786841782407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45954.786841782407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45954.786841782407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45954.786841782407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45954.786841782407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45954.786841782407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45954.786841782407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45954.786841782407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45954.786841782407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45954.786841782407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45954.786841782407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45954.786841782407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45954.786841782407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45954.786841782407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45954.786841782407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45954.786841782407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45954.786841782407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45954.786841782407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45954.786841782407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45954.786841782407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45954.786841782407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45954.786841782407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45954.786841782407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45954.786841782407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45954.786841782407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45954.786841782407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45954.786841782407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45954.786841782407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45954.786841782407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45954.786841782407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45954.786841782407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45954.786841782407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45954.786841782407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45954.786841782407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45954.786841782407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45954.786841782407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45954.786841782407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45954.786841782407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45954.786841782407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45954.786841782407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45954.786841782407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45954.786841782407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45954.786841782407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45954.786841782407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45954.786841782407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45954.786841782407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45954.786841782407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45954.786841782407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45954.786841782407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45954.786841782407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45954.786841782407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45954.786841782407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45954.786841782407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45954.786841782407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45954.786841782407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45954.786841782407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45954.786841782407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45954.786841782407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45954.786841782407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45954.786841782407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45954.786841782407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45954.786841782407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45954.786841782407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45954.786841782407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45954.786841782407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45954.786841782407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45954.786841782407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45954.786841782407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45954.786841782407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45954.786841782407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45954.786841782407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45954.786841782407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45954.786841782407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45954.786841782407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45954.786841782407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45954.786841782407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45954.786841782407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45954.786841782407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45954.786841782407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45954.786841782407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45954.786841782407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45954.786841782407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45954.786841782407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45954.786841782407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45954.786841782407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45954.786841782407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45954.786841782407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45954.786841782407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45954.786841782407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45954.786841782407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45954.786841782407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45954.786841782407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45954.786841782407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45954.786841782407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45954.786841782407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45954.786841782407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45954.786841782407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45954.786841782407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45954.786841782407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45954.786841782407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45954.786841782407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45954.786841782407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45954.786841782407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45954.786841782407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45954.786841782407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45954.786841782407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45954.786841782407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45954.786841782407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45954.786841782407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45954.786841782407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45954.786841782407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45954.786841782407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45954.786841782407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45954.786841782407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45954.786841782407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45954.786841782407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45954.786841782407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45954.786841782407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45954.786841782407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45954.786841782407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45954.786841782407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45954.786841782407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45954.786841782407</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2025-10-24T15:54:11Z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