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72" documentId="120_S{2AC9BD13-BADA-5192-A53E-5A8FF88502F6}" xr6:coauthVersionLast="47" xr6:coauthVersionMax="47" xr10:uidLastSave="{02AEA71A-7FBE-4439-BB8C-C6AEFB5CAA2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<sst xmlns="http://schemas.openxmlformats.org/spreadsheetml/2006/main" count="180276" uniqueCount="39120">
  <si>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</si>
  <si>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</si>
  <si>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</si>
  <si>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</si>
  <si>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</si>
  <si>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</si>
  <si>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</si>
  <si>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</si>
  <si>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</si>
  <si>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</si>
  <si>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</si>
  <si>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</si>
  <si>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</si>
  <si>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</si>
  <si>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</si>
  <si>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</si>
  <si>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</si>
  <si>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</si>
  <si>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</si>
  <si>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</si>
  <si>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</si>
  <si>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</si>
  <si>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</si>
  <si>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</si>
  <si>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</si>
  <si>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</si>
  <si>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</si>
  <si>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</si>
  <si>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</si>
  <si>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</si>
  <si>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</si>
  <si>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</si>
  <si>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</si>
  <si>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</si>
  <si>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</si>
  <si>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</si>
  <si>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</si>
  <si>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</si>
  <si>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</si>
  <si>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</si>
  <si>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</si>
  <si>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</si>
  <si>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</si>
  <si>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</si>
  <si>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</si>
  <si>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</si>
  <si>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</si>
  <si>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</si>
  <si>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</si>
  <si>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</si>
  <si>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</si>
  <si>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</si>
  <si>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</si>
  <si>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</si>
  <si>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</si>
  <si>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</si>
  <si>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</si>
  <si>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</si>
  <si>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</si>
  <si>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</si>
  <si>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</si>
  <si>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</si>
  <si>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</si>
  <si>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</si>
  <si>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</si>
  <si>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</si>
  <si>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</si>
  <si>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</si>
  <si>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</si>
  <si>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</si>
  <si>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</si>
  <si>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</si>
  <si>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</si>
  <si>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</si>
  <si>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</si>
  <si>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</si>
  <si>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</si>
  <si>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</si>
  <si>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</si>
  <si>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</si>
  <si>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</si>
  <si>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</si>
  <si>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</si>
  <si>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</si>
  <si>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</si>
  <si>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</si>
  <si>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</si>
  <si>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</si>
  <si>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</si>
  <si>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</si>
  <si>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</si>
  <si>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</si>
  <si>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</si>
  <si>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</si>
  <si>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</si>
  <si>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</si>
  <si>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</si>
  <si>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</si>
  <si>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</si>
  <si>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</si>
  <si>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</si>
  <si>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</si>
  <si>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</si>
  <si>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</si>
  <si>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</si>
  <si>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</si>
  <si>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</si>
  <si>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</si>
  <si>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</si>
  <si>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</si>
  <si>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</si>
  <si>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</si>
  <si>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</si>
  <si>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</si>
  <si>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</si>
  <si>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</si>
  <si>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</si>
  <si>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</si>
  <si>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</si>
  <si>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</si>
  <si>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</si>
  <si>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</si>
  <si>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</si>
  <si>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</si>
  <si>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</si>
  <si>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</si>
  <si>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</si>
  <si>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</si>
  <si>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</si>
  <si>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</si>
  <si>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</si>
  <si>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</si>
  <si>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</si>
  <si>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</si>
  <si>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</si>
  <si>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</si>
  <si>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</si>
  <si>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</si>
  <si>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</si>
  <si>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</si>
  <si>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</si>
  <si>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</si>
  <si>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</si>
  <si>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</si>
  <si>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</si>
  <si>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</si>
  <si>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</si>
  <si>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</si>
  <si>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</si>
  <si>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</si>
  <si>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</si>
  <si>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</si>
  <si>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</si>
  <si>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</si>
  <si>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</si>
  <si>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</si>
  <si>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</si>
  <si>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</si>
  <si>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</si>
  <si>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</si>
  <si>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</si>
  <si>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</si>
  <si>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</si>
  <si>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</si>
  <si>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</si>
  <si>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</si>
  <si>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</si>
  <si>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</si>
  <si>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</si>
  <si>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</si>
  <si>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</si>
  <si>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</si>
  <si>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</si>
  <si>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</si>
  <si>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</si>
  <si>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</si>
  <si>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</si>
  <si>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</si>
  <si>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</si>
  <si>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</si>
  <si>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</si>
  <si>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</si>
  <si>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</si>
  <si>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</si>
  <si>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</si>
  <si>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</si>
  <si>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</si>
  <si>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</si>
  <si>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</si>
  <si>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</si>
  <si>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</si>
  <si>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</si>
  <si>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</si>
  <si>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</si>
  <si>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</si>
  <si>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</si>
  <si>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</si>
  <si>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</si>
  <si>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</si>
  <si>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</si>
  <si>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</si>
  <si>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</si>
  <si>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</si>
  <si>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</si>
  <si>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</si>
  <si>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</si>
  <si>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</si>
  <si>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</si>
  <si>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</si>
  <si>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</si>
  <si>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</si>
  <si>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</si>
  <si>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</si>
  <si>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</si>
  <si>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</si>
  <si>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</si>
  <si>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</si>
  <si>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</si>
  <si>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</si>
  <si>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</si>
  <si>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</si>
  <si>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</si>
  <si>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</si>
  <si>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</si>
  <si>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</si>
  <si>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</si>
  <si>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</si>
  <si>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</si>
  <si>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</si>
  <si>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</si>
  <si>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</si>
  <si>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</si>
  <si>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</si>
  <si>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</si>
  <si>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</si>
  <si>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</si>
  <si>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</si>
  <si>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</si>
  <si>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</si>
  <si>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</si>
  <si>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</si>
  <si>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</si>
  <si>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</si>
  <si>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</si>
  <si>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</si>
  <si>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</si>
  <si>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</si>
  <si>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</si>
  <si>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</si>
  <si>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</si>
  <si>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</si>
  <si>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</si>
  <si>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</si>
  <si>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</si>
  <si>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</si>
  <si>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</si>
  <si>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</si>
  <si>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</si>
  <si>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</si>
  <si>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</si>
  <si>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</si>
  <si>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</si>
  <si>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</si>
  <si>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</si>
  <si>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</si>
  <si>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</si>
  <si>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</si>
  <si>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</si>
  <si>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</si>
  <si>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</si>
  <si>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</si>
  <si>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</si>
  <si>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</si>
  <si>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</si>
  <si>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</si>
  <si>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</si>
  <si>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</si>
  <si>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</si>
  <si>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</si>
  <si>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</si>
  <si>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</si>
  <si>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</si>
  <si>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</si>
  <si>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</si>
  <si>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</si>
  <si>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</si>
  <si>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</si>
  <si>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</si>
  <si>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</si>
  <si>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</si>
  <si>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</si>
  <si>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</si>
  <si>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</si>
  <si>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</si>
  <si>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</si>
  <si>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</si>
  <si>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</si>
  <si>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</si>
  <si>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</si>
  <si>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</si>
  <si>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</si>
  <si>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</si>
  <si>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</si>
  <si>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</si>
  <si>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</si>
  <si>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</si>
  <si>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</si>
  <si>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</si>
  <si>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</si>
  <si>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</si>
  <si>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</si>
  <si>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</si>
  <si>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</si>
  <si>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</si>
  <si>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</si>
  <si>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</si>
  <si>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</si>
  <si>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</si>
  <si>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</si>
  <si>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</si>
  <si>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</si>
  <si>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</si>
  <si>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</si>
  <si>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</si>
  <si>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</si>
  <si>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</si>
  <si>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</si>
  <si>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</si>
  <si>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</si>
  <si>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</si>
  <si>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</si>
  <si>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</si>
  <si>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</si>
  <si>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</si>
  <si>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</si>
  <si>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</si>
  <si>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</si>
  <si>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</si>
  <si>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</si>
  <si>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</si>
  <si>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</si>
  <si>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</si>
  <si>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</si>
  <si>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</si>
  <si>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</si>
  <si>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</si>
  <si>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</si>
  <si>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</si>
  <si>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</si>
  <si>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</si>
  <si>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</si>
  <si>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</si>
  <si>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</si>
  <si>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</si>
  <si>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</si>
  <si>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</si>
  <si>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</si>
  <si>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</si>
  <si>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</si>
  <si>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</si>
  <si>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</si>
  <si>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</si>
  <si>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</si>
  <si>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</si>
  <si>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</si>
  <si>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</si>
  <si>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</si>
  <si>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</si>
  <si>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</si>
  <si>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</si>
  <si>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</si>
  <si>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</si>
  <si>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</si>
  <si>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</si>
  <si>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</si>
  <si>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</si>
  <si>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</si>
  <si>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</si>
  <si>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</si>
  <si>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</si>
  <si>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</si>
  <si>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</si>
  <si>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</si>
  <si>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</si>
  <si>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</si>
  <si>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</si>
  <si>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</si>
  <si>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</si>
  <si>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</si>
  <si>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</si>
  <si>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</si>
  <si>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</si>
  <si>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</si>
  <si>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</si>
  <si>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</si>
  <si>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</si>
  <si>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</si>
  <si>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</si>
  <si>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</si>
  <si>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</si>
  <si>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</si>
  <si>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</si>
  <si>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</si>
  <si>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</si>
  <si>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</si>
  <si>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</si>
  <si>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</si>
  <si>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</si>
  <si>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</si>
  <si>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</si>
  <si>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</si>
  <si>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</si>
  <si>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</si>
  <si>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</si>
  <si>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</si>
  <si>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</si>
  <si>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</si>
  <si>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</si>
  <si>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</si>
  <si>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</si>
  <si>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</si>
  <si>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</si>
  <si>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</si>
  <si>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</si>
  <si>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</si>
  <si>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</si>
  <si>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</si>
  <si>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</si>
  <si>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</si>
  <si>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</si>
  <si>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</si>
  <si>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</si>
  <si>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</si>
  <si>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</si>
  <si>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</si>
  <si>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</si>
  <si>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</si>
  <si>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</si>
  <si>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</si>
  <si>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</si>
  <si>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</si>
  <si>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</si>
  <si>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</si>
  <si>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</si>
  <si>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</si>
  <si>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</si>
  <si>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</si>
  <si>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</si>
  <si>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</si>
  <si>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</si>
  <si>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</si>
  <si>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</si>
  <si>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</si>
  <si>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</si>
  <si>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</si>
  <si>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</si>
  <si>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</si>
  <si>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</si>
  <si>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</si>
  <si>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</si>
  <si>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</si>
  <si>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</si>
  <si>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</si>
  <si>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</si>
  <si>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</si>
  <si>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</si>
  <si>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</si>
  <si>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</si>
  <si>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</si>
  <si>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</si>
  <si>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</si>
  <si>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</si>
  <si>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</si>
  <si>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</si>
  <si>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</si>
  <si>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</si>
  <si>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</si>
  <si>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</si>
  <si>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</si>
  <si>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</si>
  <si>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</si>
  <si>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</si>
  <si>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</si>
  <si>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</si>
  <si>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</si>
  <si>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</si>
  <si>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</si>
  <si>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</si>
  <si>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</si>
  <si>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</si>
  <si>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</si>
  <si>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</si>
  <si>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</si>
  <si>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</si>
  <si>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</si>
  <si>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</si>
  <si>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</si>
  <si>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</si>
  <si>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</si>
  <si>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</si>
  <si>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</si>
  <si>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</si>
  <si>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</si>
  <si>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</si>
  <si>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</si>
  <si>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</si>
  <si>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</si>
  <si>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</si>
  <si>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</si>
  <si>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</si>
  <si>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</si>
  <si>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</si>
  <si>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</si>
  <si>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</si>
  <si>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</si>
  <si>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</si>
  <si>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</si>
  <si>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</si>
  <si>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</si>
  <si>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</si>
  <si>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</si>
  <si>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</si>
  <si>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</si>
  <si>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</si>
  <si>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</si>
  <si>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</si>
  <si>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</si>
  <si>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</si>
  <si>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</si>
  <si>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</si>
  <si>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</si>
  <si>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</si>
  <si>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</si>
  <si>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</si>
  <si>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</si>
  <si>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</si>
  <si>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</si>
  <si>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</si>
  <si>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</si>
  <si>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</si>
  <si>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</si>
  <si>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</si>
  <si>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</si>
  <si>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</si>
  <si>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</si>
  <si>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</si>
  <si>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</si>
  <si>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</si>
  <si>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</si>
  <si>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</si>
  <si>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</si>
  <si>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</si>
  <si>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</si>
  <si>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</si>
  <si>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</si>
  <si>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</si>
  <si>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</si>
  <si>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</si>
  <si>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</si>
  <si>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</si>
  <si>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</si>
  <si>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</si>
  <si>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</si>
  <si>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</si>
  <si>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</si>
  <si>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</si>
  <si>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</si>
  <si>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</si>
  <si>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</si>
  <si>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</si>
  <si>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</si>
  <si>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</si>
  <si>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</si>
  <si>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</si>
  <si>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</si>
  <si>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</si>
  <si>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</si>
  <si>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</si>
  <si>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</si>
  <si>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</si>
  <si>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</si>
  <si>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</si>
  <si>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</si>
  <si>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</si>
  <si>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</si>
  <si>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</si>
  <si>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</si>
  <si>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</si>
  <si>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</si>
  <si>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</si>
  <si>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</si>
  <si>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</si>
  <si>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</si>
  <si>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</si>
  <si>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</si>
  <si>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</si>
  <si>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</si>
  <si>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</si>
  <si>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</si>
  <si>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</si>
  <si>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</si>
  <si>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</si>
  <si>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</si>
  <si>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</si>
  <si>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</si>
  <si>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</si>
  <si>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</si>
  <si>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</si>
  <si>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</si>
  <si>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</si>
  <si>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</si>
  <si>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</si>
  <si>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</si>
  <si>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</si>
  <si>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</si>
  <si>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</si>
  <si>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</si>
  <si>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</si>
  <si>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</si>
  <si>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</si>
  <si>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</si>
  <si>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</si>
  <si>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</si>
  <si>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</si>
  <si>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</si>
  <si>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</si>
  <si>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</si>
  <si>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</si>
  <si>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</si>
  <si>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</si>
  <si>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</si>
  <si>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</si>
  <si>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</si>
  <si>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</si>
  <si>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</si>
  <si>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</si>
  <si>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</si>
  <si>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</si>
  <si>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</si>
  <si>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</si>
  <si>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</si>
  <si>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</si>
  <si>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</si>
  <si>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</si>
  <si>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</si>
  <si>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</si>
  <si>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</si>
  <si>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</si>
  <si>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</si>
  <si>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</si>
  <si>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</si>
  <si>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</si>
  <si>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</si>
  <si>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</si>
  <si>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</si>
  <si>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</si>
  <si>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</si>
  <si>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</si>
  <si>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</si>
  <si>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</si>
  <si>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</si>
  <si>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</si>
  <si>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</si>
  <si>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</si>
  <si>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</si>
  <si>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</si>
  <si>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</si>
  <si>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</si>
  <si>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</si>
  <si>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</si>
  <si>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</si>
  <si>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</si>
  <si>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</si>
  <si>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</si>
  <si>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</si>
  <si>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</si>
  <si>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</si>
  <si>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</si>
  <si>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</si>
  <si>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</si>
  <si>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</si>
  <si>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</si>
  <si>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</si>
  <si>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</si>
  <si>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</si>
  <si>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</si>
  <si>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</si>
  <si>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</si>
  <si>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</si>
  <si>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</si>
  <si>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</si>
  <si>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</si>
  <si>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</si>
  <si>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</si>
  <si>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</si>
  <si>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</si>
  <si>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</si>
  <si>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</si>
  <si>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</si>
  <si>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</si>
  <si>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</si>
  <si>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</si>
  <si>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</si>
  <si>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</si>
  <si>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</si>
  <si>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</si>
  <si>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</si>
  <si>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</si>
  <si>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</si>
  <si>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</si>
  <si>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</si>
  <si>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</si>
  <si>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</si>
  <si>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</si>
  <si>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</si>
  <si>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</si>
  <si>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</si>
  <si>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</si>
  <si>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</si>
  <si>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</si>
  <si>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</si>
  <si>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</si>
  <si>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</si>
  <si>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</si>
  <si>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</si>
  <si>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</si>
  <si>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</si>
  <si>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</si>
  <si>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</si>
  <si>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</si>
  <si>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</si>
  <si>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</si>
  <si>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</si>
  <si>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</si>
  <si>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</si>
  <si>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</si>
  <si>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</si>
  <si>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</si>
  <si>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</si>
  <si>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</si>
  <si>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</si>
  <si>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</si>
  <si>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</si>
  <si>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</si>
  <si>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</si>
  <si>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</si>
  <si>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</si>
  <si>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</si>
  <si>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</si>
  <si>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</si>
  <si>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</si>
  <si>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</si>
  <si>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</si>
  <si>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</si>
  <si>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</si>
  <si>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</si>
  <si>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</si>
  <si>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</si>
  <si>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</si>
  <si>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</si>
  <si>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</si>
  <si>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</si>
  <si>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</si>
  <si>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</si>
  <si>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</si>
  <si>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</si>
  <si>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</si>
  <si>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</si>
  <si>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</si>
  <si>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</si>
  <si>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</si>
  <si>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</si>
  <si>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</si>
  <si>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</si>
  <si>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</si>
  <si>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</si>
  <si>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</si>
  <si>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</si>
  <si>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</si>
  <si>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</si>
  <si>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</si>
  <si>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</si>
  <si>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</si>
  <si>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</si>
  <si>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</si>
  <si>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</si>
  <si>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</si>
  <si>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</si>
  <si>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</si>
  <si>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</si>
  <si>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</si>
  <si>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</si>
  <si>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</si>
  <si>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</si>
  <si>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</si>
  <si>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</si>
  <si>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</si>
  <si>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</si>
  <si>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</si>
  <si>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</si>
  <si>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</si>
  <si>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</si>
  <si>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</si>
  <si>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</si>
  <si>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</si>
  <si>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</si>
  <si>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</si>
  <si>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</si>
  <si>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</si>
  <si>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</si>
  <si>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</si>
  <si>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</si>
  <si>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</si>
  <si>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</si>
  <si>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</si>
  <si>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</si>
  <si>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</si>
  <si>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</si>
  <si>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</si>
  <si>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</si>
  <si>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</si>
  <si>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</si>
  <si>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</si>
  <si>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</si>
  <si>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</si>
  <si>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</si>
  <si>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</si>
  <si>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</si>
  <si>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</si>
  <si>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</si>
  <si>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</si>
  <si>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</si>
  <si>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</si>
  <si>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</si>
  <si>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</si>
  <si>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</si>
  <si>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</si>
  <si>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</si>
  <si>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</si>
  <si>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</si>
  <si>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</si>
  <si>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</si>
  <si>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</si>
  <si>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</si>
  <si>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</si>
  <si>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</si>
  <si>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</si>
  <si>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</si>
  <si>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</si>
  <si>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</si>
  <si>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</si>
  <si>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</si>
  <si>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</si>
  <si>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</si>
  <si>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</si>
  <si>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</si>
  <si>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</si>
  <si>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</si>
  <si>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</si>
  <si>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</si>
  <si>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</si>
  <si>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</si>
  <si>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</si>
  <si>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</si>
  <si>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</si>
  <si>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</si>
  <si>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</si>
  <si>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</si>
  <si>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</si>
  <si>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</si>
  <si>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</si>
  <si>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</si>
  <si>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</si>
  <si>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</si>
  <si>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</si>
  <si>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</si>
  <si>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</si>
  <si>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</si>
  <si>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</si>
  <si>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</si>
  <si>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</si>
  <si>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</si>
  <si>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</si>
  <si>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</si>
  <si>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</si>
  <si>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</si>
  <si>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</si>
  <si>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</si>
  <si>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</si>
  <si>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</si>
  <si>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</si>
  <si>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</si>
  <si>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</si>
  <si>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</si>
  <si>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</si>
  <si>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</si>
  <si>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</si>
  <si>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</si>
  <si>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</si>
  <si>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</si>
  <si>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</si>
  <si>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</si>
  <si>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</si>
  <si>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</si>
  <si>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</si>
  <si>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</si>
  <si>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</si>
  <si>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</si>
  <si>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</si>
  <si>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</si>
  <si>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</si>
  <si>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</si>
  <si>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</si>
  <si>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</si>
  <si>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</si>
  <si>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</si>
  <si>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</si>
  <si>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</si>
  <si>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</si>
  <si>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</si>
  <si>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</si>
  <si>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</si>
  <si>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</si>
  <si>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</si>
  <si>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</si>
  <si>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</si>
  <si>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</si>
  <si>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</si>
  <si>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</si>
  <si>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</si>
  <si>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</si>
  <si>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</si>
  <si>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</si>
  <si>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</si>
  <si>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</si>
  <si>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</si>
  <si>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</si>
  <si>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</si>
  <si>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</si>
  <si>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</si>
  <si>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</si>
  <si>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</si>
  <si>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</si>
  <si>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</si>
  <si>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</si>
  <si>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</si>
  <si>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</si>
  <si>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</si>
  <si>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</si>
  <si>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</si>
  <si>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</si>
  <si>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</si>
  <si>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</si>
  <si>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</si>
  <si>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</si>
  <si>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</si>
  <si>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</si>
  <si>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</si>
  <si>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</si>
  <si>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</si>
  <si>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</si>
  <si>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</si>
  <si>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</si>
  <si>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</si>
  <si>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</si>
  <si>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</si>
  <si>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</si>
  <si>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</si>
  <si>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</si>
  <si>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</si>
  <si>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</si>
  <si>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</si>
  <si>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</si>
  <si>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</si>
  <si>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</si>
  <si>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</si>
  <si>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</si>
  <si>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</si>
  <si>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</si>
  <si>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</si>
  <si>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</si>
  <si>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</si>
  <si>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</si>
  <si>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</si>
  <si>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</si>
  <si>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</si>
  <si>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</si>
  <si>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</si>
  <si>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</si>
  <si>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</si>
  <si>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</si>
  <si>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</si>
  <si>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</si>
  <si>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</si>
  <si>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</si>
  <si>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</si>
  <si>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</si>
  <si>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</si>
  <si>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</si>
  <si>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</si>
  <si>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</si>
  <si>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</si>
  <si>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</si>
  <si>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</si>
  <si>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</si>
  <si>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</si>
  <si>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</si>
  <si>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</si>
  <si>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</si>
  <si>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</si>
  <si>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</si>
  <si>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</si>
  <si>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</si>
  <si>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</si>
  <si>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</si>
  <si>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</si>
  <si>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</si>
  <si>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</si>
  <si>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</si>
  <si>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</si>
  <si>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</si>
  <si>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</si>
  <si>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</si>
  <si>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</si>
  <si>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</si>
  <si>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</si>
  <si>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</si>
  <si>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</si>
  <si>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</si>
  <si>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</si>
  <si>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</si>
  <si>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</si>
  <si>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</si>
  <si>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</si>
  <si>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</si>
  <si>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</si>
  <si>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</si>
  <si>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</si>
  <si>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</si>
  <si>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</si>
  <si>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</si>
  <si>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</si>
  <si>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</si>
  <si>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</si>
  <si>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</si>
  <si>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</si>
  <si>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</si>
  <si>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</si>
  <si>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</si>
  <si>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</si>
  <si>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</si>
  <si>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</si>
  <si>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</si>
  <si>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</si>
  <si>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</si>
  <si>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</si>
  <si>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</si>
  <si>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</si>
  <si>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</si>
  <si>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</si>
  <si>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</si>
  <si>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</si>
  <si>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</si>
  <si>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</si>
  <si>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</si>
  <si>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</si>
  <si>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</si>
  <si>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</si>
  <si>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</si>
  <si>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</si>
  <si>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</si>
  <si>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</si>
  <si>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</si>
  <si>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</si>
  <si>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</si>
  <si>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</si>
  <si>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</si>
  <si>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</si>
  <si>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</si>
  <si>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</si>
  <si>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</si>
  <si>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</si>
  <si>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</si>
  <si>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</si>
  <si>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</si>
  <si>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</si>
  <si>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</si>
  <si>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</si>
  <si>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</si>
  <si>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</si>
  <si>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</si>
  <si>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</si>
  <si>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</si>
  <si>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</si>
  <si>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</si>
  <si>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</si>
  <si>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</si>
  <si>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</si>
  <si>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</si>
  <si>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</si>
  <si>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</si>
  <si>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</si>
  <si>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</si>
  <si>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</si>
  <si>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</si>
  <si>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</si>
  <si>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</si>
  <si>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</si>
  <si>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</si>
  <si>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</si>
  <si>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</si>
  <si>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</si>
  <si>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</si>
  <si>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</si>
  <si>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</si>
  <si>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</si>
  <si>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</si>
  <si>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</si>
  <si>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</si>
  <si>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</si>
  <si>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</si>
  <si>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</si>
  <si>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</si>
  <si>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</si>
  <si>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</si>
  <si>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</si>
  <si>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</si>
  <si>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</si>
  <si>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</si>
  <si>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</si>
  <si>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</si>
  <si>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</si>
  <si>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</si>
  <si>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</si>
  <si>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</si>
  <si>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</si>
  <si>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</si>
  <si>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</si>
  <si>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</si>
  <si>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</si>
  <si>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</si>
  <si>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</si>
  <si>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</si>
  <si>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</si>
  <si>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</si>
  <si>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</si>
  <si>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</si>
  <si>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</si>
  <si>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</si>
  <si>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</si>
  <si>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</si>
  <si>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</si>
  <si>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</si>
  <si>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</si>
  <si>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</si>
  <si>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</si>
  <si>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</si>
  <si>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</si>
  <si>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</si>
  <si>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</si>
  <si>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</si>
  <si>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</si>
  <si>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</si>
  <si>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</si>
  <si>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</si>
  <si>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</si>
  <si>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</si>
  <si>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</si>
  <si>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</si>
  <si>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</si>
  <si>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</si>
  <si>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</si>
  <si>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</si>
  <si>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</si>
  <si>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</si>
  <si>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</si>
  <si>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</si>
  <si>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</si>
  <si>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</si>
  <si>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</si>
  <si>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</si>
  <si>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</si>
  <si>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</si>
  <si>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</si>
  <si>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</si>
  <si>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</si>
  <si>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</si>
  <si>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</si>
  <si>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</si>
  <si>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</si>
  <si>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</si>
  <si>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</si>
  <si>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</si>
  <si>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</si>
  <si>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</si>
  <si>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</si>
  <si>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</si>
  <si>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</si>
  <si>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</si>
  <si>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</si>
  <si>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</si>
  <si>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</si>
  <si>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</si>
  <si>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</si>
  <si>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</si>
  <si>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</si>
  <si>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</si>
  <si>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</si>
  <si>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</si>
  <si>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</si>
  <si>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</si>
  <si>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</si>
  <si>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</si>
  <si>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</si>
  <si>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</si>
  <si>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</si>
  <si>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</si>
  <si>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</si>
  <si>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</si>
  <si>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</si>
  <si>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</si>
  <si>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</si>
  <si>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</si>
  <si>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</si>
  <si>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</si>
  <si>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</si>
  <si>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</si>
  <si>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</si>
  <si>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</si>
  <si>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</si>
  <si>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</si>
  <si>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</si>
  <si>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</si>
  <si>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</si>
  <si>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</si>
  <si>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</si>
  <si>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</si>
  <si>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</si>
  <si>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</si>
  <si>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</si>
  <si>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</si>
  <si>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</si>
  <si>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</si>
  <si>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</si>
  <si>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</si>
  <si>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</si>
  <si>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</si>
  <si>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</si>
  <si>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</si>
  <si>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</si>
  <si>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</si>
  <si>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</si>
  <si>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</si>
  <si>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</si>
  <si>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</si>
  <si>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</si>
  <si>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</si>
  <si>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</si>
  <si>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</si>
  <si>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</si>
  <si>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</si>
  <si>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</si>
  <si>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</si>
  <si>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</si>
  <si>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</si>
  <si>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</si>
  <si>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</si>
  <si>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</si>
  <si>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</si>
  <si>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</si>
  <si>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</si>
  <si>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</si>
  <si>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</si>
  <si>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</si>
  <si>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</si>
  <si>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</si>
  <si>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</si>
  <si>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</si>
  <si>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</si>
  <si>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</si>
  <si>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</si>
  <si>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</si>
  <si>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</si>
  <si>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</si>
  <si>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</si>
  <si>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</si>
  <si>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</si>
  <si>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</si>
  <si>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</si>
  <si>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</si>
  <si>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</si>
  <si>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</si>
  <si>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</si>
  <si>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</si>
  <si>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</si>
  <si>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</si>
  <si>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</si>
  <si>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</si>
  <si>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</si>
  <si>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</si>
  <si>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</si>
  <si>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</si>
  <si>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</si>
  <si>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</si>
  <si>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</si>
  <si>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</si>
  <si>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</si>
  <si>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</si>
  <si>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</si>
  <si>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</si>
  <si>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</si>
  <si>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</si>
  <si>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</si>
  <si>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</si>
  <si>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</si>
  <si>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</si>
  <si>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</si>
  <si>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</si>
  <si>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</si>
  <si>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</si>
  <si>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</si>
  <si>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</si>
  <si>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</si>
  <si>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</si>
  <si>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</si>
  <si>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</si>
  <si>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</si>
  <si>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</si>
  <si>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</si>
  <si>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</si>
  <si>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</si>
  <si>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</si>
  <si>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</si>
  <si>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</si>
  <si>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</si>
  <si>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</si>
  <si>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</si>
  <si>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</si>
  <si>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</si>
  <si>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</si>
  <si>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</si>
  <si>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</si>
  <si>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</si>
  <si>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</si>
  <si>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</si>
  <si>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</si>
  <si>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</si>
  <si>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</si>
  <si>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</si>
  <si>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</si>
  <si>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</si>
  <si>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</si>
  <si>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</si>
  <si>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</si>
  <si>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</si>
  <si>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</si>
  <si>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</si>
  <si>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</si>
  <si>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</si>
  <si>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</si>
  <si>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</si>
  <si>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</si>
  <si>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</si>
  <si>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</si>
  <si>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</si>
  <si>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</si>
  <si>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</si>
  <si>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</si>
  <si>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</si>
  <si>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</si>
  <si>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</si>
  <si>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</si>
  <si>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</si>
  <si>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</si>
  <si>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</si>
  <si>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</si>
  <si>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</si>
  <si>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</si>
  <si>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</si>
  <si>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</si>
  <si>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</si>
  <si>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</si>
  <si>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</si>
  <si>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</si>
  <si>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</si>
  <si>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</si>
  <si>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</si>
  <si>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</si>
  <si>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</si>
  <si>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</si>
  <si>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</si>
  <si>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</si>
  <si>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</si>
  <si>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</si>
  <si>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</si>
  <si>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</si>
  <si>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</si>
  <si>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</si>
  <si>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</si>
  <si>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</si>
  <si>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</si>
  <si>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</si>
  <si>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</si>
  <si>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</si>
  <si>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</si>
  <si>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</si>
  <si>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</si>
  <si>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</si>
  <si>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</si>
  <si>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</si>
  <si>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</si>
  <si>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</si>
  <si>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</si>
  <si>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</si>
  <si>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</si>
  <si>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</si>
  <si>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</si>
  <si>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</si>
  <si>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</si>
  <si>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</si>
  <si>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</si>
  <si>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</si>
  <si>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</si>
  <si>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</si>
  <si>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</si>
  <si>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</si>
  <si>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</si>
  <si>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</si>
  <si>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</si>
  <si>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</si>
  <si>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</si>
  <si>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</si>
  <si>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</si>
  <si>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</si>
  <si>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</si>
  <si>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</si>
  <si>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</si>
  <si>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</si>
  <si>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</si>
  <si>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</si>
  <si>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</si>
  <si>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</si>
  <si>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</si>
  <si>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</si>
  <si>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</si>
  <si>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</si>
  <si>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</si>
  <si>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</si>
  <si>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</si>
  <si>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</si>
  <si>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</si>
  <si>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</si>
  <si>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</si>
  <si>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</si>
  <si>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</si>
  <si>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</si>
  <si>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</si>
  <si>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</si>
  <si>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</si>
  <si>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</si>
  <si>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</si>
  <si>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</si>
  <si>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</si>
  <si>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</si>
  <si>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</si>
  <si>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</si>
  <si>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</si>
  <si>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</si>
  <si>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</si>
  <si>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</si>
  <si>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</si>
  <si>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</si>
  <si>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</si>
  <si>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</si>
  <si>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</si>
  <si>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</si>
  <si>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</si>
  <si>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</si>
  <si>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</si>
  <si>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</si>
  <si>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</si>
  <si>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</si>
  <si>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</si>
  <si>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</si>
  <si>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</si>
  <si>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</si>
  <si>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</si>
  <si>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</si>
  <si>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</si>
  <si>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</si>
  <si>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</si>
  <si>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</si>
  <si>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</si>
  <si>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</si>
  <si>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</si>
  <si>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</si>
  <si>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</si>
  <si>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</si>
  <si>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</si>
  <si>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</si>
  <si>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</si>
  <si>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</si>
  <si>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</si>
  <si>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</si>
  <si>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</si>
  <si>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</si>
  <si>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</si>
  <si>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</si>
  <si>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</si>
  <si>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</si>
  <si>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</si>
  <si>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</si>
  <si>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</si>
  <si>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</si>
  <si>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</si>
  <si>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</si>
  <si>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</si>
  <si>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</si>
  <si>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</si>
  <si>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</si>
  <si>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</si>
  <si>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</si>
  <si>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</si>
  <si>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</si>
  <si>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</si>
  <si>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</si>
  <si>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</si>
  <si>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</si>
  <si>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</si>
  <si>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</si>
  <si>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</si>
  <si>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</si>
  <si>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</si>
  <si>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</si>
  <si>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</si>
  <si>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</si>
  <si>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</si>
  <si>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</si>
  <si>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</si>
  <si>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</si>
  <si>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</si>
  <si>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</si>
  <si>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</si>
  <si>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</si>
  <si>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</si>
  <si>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</si>
  <si>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</si>
  <si>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</si>
  <si>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</si>
  <si>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</si>
  <si>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</si>
  <si>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</si>
  <si>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</si>
  <si>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</si>
  <si>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</si>
  <si>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</si>
  <si>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</si>
  <si>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</si>
  <si>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</si>
  <si>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</si>
  <si>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</si>
  <si>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</si>
  <si>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</si>
  <si>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</si>
  <si>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</si>
  <si>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</si>
  <si>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</si>
  <si>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</si>
  <si>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</si>
  <si>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</si>
  <si>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</si>
  <si>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</si>
  <si>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</si>
  <si>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</si>
  <si>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</si>
  <si>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</si>
  <si>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</si>
  <si>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</si>
  <si>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</si>
  <si>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</si>
  <si>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</si>
  <si>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</si>
  <si>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</si>
  <si>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</si>
  <si>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</si>
  <si>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</si>
  <si>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</si>
  <si>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</si>
  <si>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</si>
  <si>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</si>
  <si>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</si>
  <si>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</si>
  <si>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</si>
  <si>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</si>
  <si>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</si>
  <si>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</si>
  <si>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</si>
  <si>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</si>
  <si>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</si>
  <si>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</si>
  <si>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</si>
  <si>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</si>
  <si>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</si>
  <si>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</si>
  <si>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</si>
  <si>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</si>
  <si>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</si>
  <si>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</si>
  <si>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</si>
  <si>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</si>
  <si>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</si>
  <si>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</si>
  <si>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</si>
  <si>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</si>
  <si>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</si>
  <si>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</si>
  <si>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</si>
  <si>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</si>
  <si>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</si>
  <si>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</si>
  <si>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</si>
  <si>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</si>
  <si>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</si>
  <si>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</si>
  <si>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</si>
  <si>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</si>
  <si>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</si>
  <si>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</si>
  <si>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</si>
  <si>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</si>
  <si>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</si>
  <si>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</si>
  <si>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</si>
  <si>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</si>
  <si>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</si>
  <si>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</si>
  <si>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</si>
  <si>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</si>
  <si>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</si>
  <si>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</si>
  <si>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</si>
  <si>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</si>
  <si>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</si>
  <si>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</si>
  <si>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</si>
  <si>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</si>
  <si>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</si>
  <si>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</si>
  <si>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</si>
  <si>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</si>
  <si>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</si>
  <si>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</si>
  <si>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</si>
  <si>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</si>
  <si>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</si>
  <si>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</si>
  <si>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</si>
  <si>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</si>
  <si>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</si>
  <si>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</si>
  <si>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</si>
  <si>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</si>
  <si>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</si>
  <si>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</si>
  <si>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</si>
  <si>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</si>
  <si>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</si>
  <si>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</si>
  <si>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</si>
  <si>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</si>
  <si>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</si>
  <si>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</si>
  <si>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</si>
  <si>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</si>
  <si>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</si>
  <si>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</si>
  <si>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</si>
  <si>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</si>
  <si>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</si>
  <si>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</si>
  <si>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</si>
  <si>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</si>
  <si>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</si>
  <si>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</si>
  <si>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</si>
  <si>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</si>
  <si>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</si>
  <si>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</si>
  <si>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</si>
  <si>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</si>
  <si>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</si>
  <si>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</si>
  <si>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</si>
  <si>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</si>
  <si>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</si>
  <si>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</si>
  <si>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</si>
  <si>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</si>
  <si>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</si>
  <si>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</si>
  <si>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</si>
  <si>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</si>
  <si>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</si>
  <si>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</si>
  <si>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</si>
  <si>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</si>
  <si>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</si>
  <si>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</si>
  <si>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</si>
  <si>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</si>
  <si>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</si>
  <si>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</si>
  <si>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</si>
  <si>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</si>
  <si>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</si>
  <si>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</si>
  <si>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</si>
  <si>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</si>
  <si>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</si>
  <si>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</si>
  <si>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</si>
  <si>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</si>
  <si>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</si>
  <si>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</si>
  <si>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</si>
  <si>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</si>
  <si>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</si>
  <si>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</si>
  <si>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</si>
  <si>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</si>
  <si>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</si>
  <si>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</si>
  <si>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</si>
  <si>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</si>
  <si>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</si>
  <si>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</si>
  <si>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</si>
  <si>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</si>
  <si>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</si>
  <si>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</si>
  <si>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</si>
  <si>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</si>
  <si>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</si>
  <si>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</si>
  <si>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</si>
  <si>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</si>
  <si>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</si>
  <si>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</si>
  <si>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</si>
  <si>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</si>
  <si>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</si>
  <si>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</si>
  <si>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</si>
  <si>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</si>
  <si>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</si>
  <si>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</si>
  <si>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</si>
  <si>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</si>
  <si>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</si>
  <si>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</si>
  <si>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</si>
  <si>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</si>
  <si>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</si>
  <si>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</si>
  <si>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</si>
  <si>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</si>
  <si>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</si>
  <si>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</si>
  <si>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</si>
  <si>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</si>
  <si>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</si>
  <si>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</si>
  <si>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</si>
  <si>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</si>
  <si>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</si>
  <si>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</si>
  <si>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</si>
  <si>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</si>
  <si>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</si>
  <si>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</si>
  <si>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</si>
  <si>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</si>
  <si>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</si>
  <si>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</si>
  <si>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</si>
  <si>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</si>
  <si>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</si>
  <si>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</si>
  <si>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</si>
  <si>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</si>
  <si>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</si>
  <si>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</si>
  <si>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</si>
  <si>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</si>
  <si>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</si>
  <si>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</si>
  <si>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</si>
  <si>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</si>
  <si>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</si>
  <si>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</si>
  <si>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</si>
  <si>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</si>
  <si>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</si>
  <si>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</si>
  <si>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</si>
  <si>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</si>
  <si>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</si>
  <si>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</si>
  <si>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</si>
  <si>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</si>
  <si>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</si>
  <si>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</si>
  <si>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</si>
  <si>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</si>
  <si>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</si>
  <si>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</si>
  <si>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</si>
  <si>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</si>
  <si>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</si>
  <si>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</si>
  <si>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</si>
  <si>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</si>
  <si>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</si>
  <si>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</si>
  <si>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</si>
  <si>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</si>
  <si>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</si>
  <si>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</si>
  <si>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</si>
  <si>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</si>
  <si>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</si>
  <si>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</si>
  <si>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</si>
  <si>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</si>
  <si>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</si>
  <si>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</si>
  <si>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</si>
  <si>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</si>
  <si>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</si>
  <si>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</si>
  <si>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</si>
  <si>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</si>
  <si>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</si>
  <si>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</si>
  <si>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</si>
  <si>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</si>
  <si>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</si>
  <si>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</si>
  <si>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</si>
  <si>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</si>
  <si>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</si>
  <si>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</si>
  <si>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</si>
  <si>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</si>
  <si>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</si>
  <si>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</si>
  <si>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</si>
  <si>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</si>
  <si>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</si>
  <si>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</si>
  <si>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</si>
  <si>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</si>
  <si>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</si>
  <si>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</si>
  <si>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</si>
  <si>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</si>
  <si>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</si>
  <si>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</si>
  <si>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</si>
  <si>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</si>
  <si>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</si>
  <si>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</si>
  <si>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</si>
  <si>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</si>
  <si>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</si>
  <si>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</si>
  <si>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</si>
  <si>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</si>
  <si>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</si>
  <si>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</si>
  <si>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</si>
  <si>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</si>
  <si>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</si>
  <si>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</si>
  <si>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</si>
  <si>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</si>
  <si>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</si>
  <si>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</si>
  <si>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</si>
  <si>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</si>
  <si>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</si>
  <si>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</si>
  <si>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</si>
  <si>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</si>
  <si>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</si>
  <si>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</si>
  <si>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</si>
  <si>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</si>
  <si>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</si>
  <si>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</si>
  <si>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</si>
  <si>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</si>
  <si>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</si>
  <si>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</si>
  <si>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</si>
  <si>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</si>
  <si>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</si>
  <si>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</si>
  <si>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</si>
  <si>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</si>
  <si>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</si>
  <si>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</si>
  <si>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</si>
  <si>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</si>
  <si>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</si>
  <si>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</si>
  <si>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</si>
  <si>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</si>
  <si>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</si>
  <si>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</si>
  <si>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</si>
  <si>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</si>
  <si>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</si>
  <si>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</si>
  <si>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</si>
  <si>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</si>
  <si>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</si>
  <si>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</si>
  <si>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</si>
  <si>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</si>
  <si>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</si>
  <si>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</si>
  <si>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</si>
  <si>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</si>
  <si>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</si>
  <si>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</si>
  <si>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</si>
  <si>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</si>
  <si>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</si>
  <si>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</si>
  <si>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</si>
  <si>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</si>
  <si>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</si>
  <si>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</si>
  <si>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</si>
  <si>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</si>
  <si>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</si>
  <si>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</si>
  <si>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</si>
  <si>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</si>
  <si>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</si>
  <si>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</si>
  <si>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</si>
  <si>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</si>
  <si>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</si>
  <si>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</si>
  <si>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</si>
  <si>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</si>
  <si>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</si>
  <si>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</si>
  <si>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</si>
  <si>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</si>
  <si>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</si>
  <si>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</si>
  <si>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</si>
  <si>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</si>
  <si>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</si>
  <si>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</si>
  <si>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</si>
  <si>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</si>
  <si>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</si>
  <si>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</si>
  <si>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</si>
  <si>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</si>
  <si>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</si>
  <si>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</si>
  <si>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</si>
  <si>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</si>
  <si>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</si>
  <si>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</si>
  <si>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</si>
  <si>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</si>
  <si>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</si>
  <si>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</si>
  <si>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</si>
  <si>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</si>
  <si>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</si>
  <si>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</si>
  <si>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</si>
  <si>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</si>
  <si>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</si>
  <si>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</si>
  <si>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</si>
  <si>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</si>
  <si>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</si>
  <si>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</si>
  <si>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</si>
  <si>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</si>
  <si>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</si>
  <si>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</si>
  <si>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</si>
  <si>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</si>
  <si>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</si>
  <si>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</si>
  <si>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</si>
  <si>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</si>
  <si>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</si>
  <si>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</si>
  <si>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</si>
  <si>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</si>
  <si>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</si>
  <si>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</si>
  <si>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</si>
  <si>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</si>
  <si>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</si>
  <si>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</si>
  <si>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</si>
  <si>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</si>
  <si>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</si>
  <si>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</si>
  <si>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</si>
  <si>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</si>
  <si>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</si>
  <si>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</si>
  <si>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</si>
  <si>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</si>
  <si>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</si>
  <si>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</si>
  <si>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</si>
  <si>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</si>
  <si>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</si>
  <si>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</si>
  <si>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</si>
  <si>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</si>
  <si>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</si>
  <si>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</si>
  <si>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</si>
  <si>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</si>
  <si>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</si>
  <si>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</si>
  <si>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</si>
  <si>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</si>
  <si>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</si>
  <si>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</si>
  <si>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</si>
  <si>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</si>
  <si>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</si>
  <si>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</si>
  <si>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</si>
  <si>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</si>
  <si>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</si>
  <si>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</si>
  <si>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</si>
  <si>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</si>
  <si>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</si>
  <si>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</si>
  <si>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</si>
  <si>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</si>
  <si>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</si>
  <si>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</si>
  <si>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</si>
  <si>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</si>
  <si>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</si>
  <si>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</si>
  <si>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</si>
  <si>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</si>
  <si>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</si>
  <si>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</si>
  <si>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</si>
  <si>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</si>
  <si>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</si>
  <si>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</si>
  <si>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</si>
  <si>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</si>
  <si>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</si>
  <si>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</si>
  <si>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</si>
  <si>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</si>
  <si>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</si>
  <si>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</si>
  <si>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</si>
  <si>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</si>
  <si>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</si>
  <si>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</si>
  <si>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</si>
  <si>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</si>
  <si>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</si>
  <si>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</si>
  <si>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</si>
  <si>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</si>
  <si>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</si>
  <si>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</si>
  <si>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</si>
  <si>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</si>
  <si>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</si>
  <si>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</si>
  <si>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</si>
  <si>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</si>
  <si>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</si>
  <si>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</si>
  <si>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</si>
  <si>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</si>
  <si>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</si>
  <si>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</si>
  <si>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</si>
  <si>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</si>
  <si>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</si>
  <si>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</si>
  <si>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</si>
  <si>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</si>
  <si>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</si>
  <si>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</si>
  <si>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</si>
  <si>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</si>
  <si>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</si>
  <si>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</si>
  <si>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</si>
  <si>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</si>
  <si>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</si>
  <si>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</si>
  <si>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</si>
  <si>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</si>
  <si>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</si>
  <si>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</si>
  <si>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</si>
  <si>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</si>
  <si>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</si>
  <si>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</si>
  <si>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</si>
  <si>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</si>
  <si>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</si>
  <si>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</si>
  <si>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</si>
  <si>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</si>
  <si>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</si>
  <si>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</si>
  <si>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</si>
  <si>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</si>
  <si>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</si>
  <si>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</si>
  <si>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</si>
  <si>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</si>
  <si>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</si>
  <si>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</si>
  <si>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</si>
  <si>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</si>
  <si>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</si>
  <si>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</si>
  <si>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</si>
  <si>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</si>
  <si>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</si>
  <si>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</si>
  <si>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</si>
  <si>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</si>
  <si>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</si>
  <si>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</si>
  <si>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</si>
  <si>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</si>
  <si>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</si>
  <si>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</si>
  <si>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</si>
  <si>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</si>
  <si>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</si>
  <si>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</si>
  <si>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</si>
  <si>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</si>
  <si>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</si>
  <si>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</si>
  <si>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</si>
  <si>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</si>
  <si>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</si>
  <si>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</si>
  <si>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</si>
  <si>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</si>
  <si>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</si>
  <si>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</si>
  <si>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</si>
  <si>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</si>
  <si>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</si>
  <si>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</si>
  <si>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</si>
  <si>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</si>
  <si>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</si>
  <si>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</si>
  <si>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</si>
  <si>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</si>
  <si>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</si>
  <si>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</si>
  <si>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</si>
  <si>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</si>
  <si>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</si>
  <si>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</si>
  <si>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</si>
  <si>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</si>
  <si>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</si>
  <si>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</si>
  <si>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</si>
  <si>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</si>
  <si>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</si>
  <si>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</si>
  <si>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</si>
  <si>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</si>
  <si>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</si>
  <si>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</si>
  <si>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</si>
  <si>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</si>
  <si>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</si>
  <si>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</si>
  <si>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</si>
  <si>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</si>
  <si>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</si>
  <si>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</si>
  <si>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</si>
  <si>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</si>
  <si>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</si>
  <si>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</si>
  <si>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</si>
  <si>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</si>
  <si>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</si>
  <si>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</si>
  <si>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</si>
  <si>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</si>
  <si>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</si>
  <si>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</si>
  <si>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</si>
  <si>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</si>
  <si>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</si>
  <si>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</si>
  <si>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</si>
  <si>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</si>
  <si>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</si>
  <si>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</si>
  <si>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</si>
  <si>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</si>
  <si>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</si>
  <si>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</si>
  <si>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</si>
  <si>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</si>
  <si>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</si>
  <si>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</si>
  <si>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</si>
  <si>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</si>
  <si>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</si>
  <si>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</si>
  <si>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</si>
  <si>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</si>
  <si>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</si>
  <si>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</si>
  <si>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</si>
  <si>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</si>
  <si>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</si>
  <si>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</si>
  <si>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</si>
  <si>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</si>
  <si>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</si>
  <si>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</si>
  <si>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</si>
  <si>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</si>
  <si>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</si>
  <si>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</si>
  <si>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</si>
  <si>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</si>
  <si>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</si>
  <si>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</si>
  <si>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</si>
  <si>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</si>
  <si>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</si>
  <si>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</si>
  <si>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</si>
  <si>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</si>
  <si>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</si>
  <si>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</si>
  <si>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</si>
  <si>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</si>
  <si>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</si>
  <si>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</si>
  <si>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</si>
  <si>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</si>
  <si>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</si>
  <si>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</si>
  <si>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</si>
  <si>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</si>
  <si>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</si>
  <si>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</si>
  <si>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</si>
  <si>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</si>
  <si>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</si>
  <si>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</si>
  <si>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</si>
  <si>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</si>
  <si>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</si>
  <si>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</si>
  <si>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</si>
  <si>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</si>
  <si>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</si>
  <si>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</si>
  <si>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</si>
  <si>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</si>
  <si>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</si>
  <si>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</si>
  <si>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</si>
  <si>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</si>
  <si>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</si>
  <si>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</si>
  <si>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</si>
  <si>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</si>
  <si>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</si>
  <si>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</si>
  <si>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</si>
  <si>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</si>
  <si>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</si>
  <si>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</si>
  <si>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</si>
  <si>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</si>
  <si>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</si>
  <si>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</si>
  <si>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</si>
  <si>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</si>
  <si>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</si>
  <si>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</si>
  <si>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</si>
  <si>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</si>
  <si>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</si>
  <si>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</si>
  <si>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</si>
  <si>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</si>
  <si>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</si>
  <si>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</si>
  <si>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</si>
  <si>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</si>
  <si>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</si>
  <si>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</si>
  <si>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</si>
  <si>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</si>
  <si>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</si>
  <si>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</si>
  <si>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</si>
  <si>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</si>
  <si>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</si>
  <si>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</si>
  <si>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</si>
  <si>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</si>
  <si>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</si>
  <si>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</si>
  <si>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</si>
  <si>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</si>
  <si>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</si>
  <si>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</si>
  <si>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</si>
  <si>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</si>
  <si>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</si>
  <si>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</si>
  <si>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</si>
  <si>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</si>
  <si>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</si>
  <si>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</si>
  <si>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</si>
  <si>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</si>
  <si>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</si>
  <si>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</si>
  <si>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</si>
  <si>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</si>
  <si>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</si>
  <si>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</si>
  <si>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</si>
  <si>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</si>
  <si>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</si>
  <si>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</si>
  <si>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</si>
  <si>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</si>
  <si>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</si>
  <si>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</si>
  <si>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</si>
  <si>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</si>
  <si>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</si>
  <si>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</si>
  <si>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</si>
  <si>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</si>
  <si>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</si>
  <si>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</si>
  <si>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</si>
  <si>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</si>
  <si>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</si>
  <si>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</si>
  <si>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</si>
  <si>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</si>
  <si>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</si>
  <si>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</si>
  <si>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</si>
  <si>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</si>
  <si>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</si>
  <si>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</si>
  <si>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</si>
  <si>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</si>
  <si>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</si>
  <si>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</si>
  <si>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</si>
  <si>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</si>
  <si>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</si>
  <si>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</si>
  <si>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</si>
  <si>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</si>
  <si>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</si>
  <si>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</si>
  <si>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</si>
  <si>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</si>
  <si>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</si>
  <si>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</si>
  <si>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</si>
  <si>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</si>
  <si>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</si>
  <si>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</si>
  <si>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</si>
  <si>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</si>
  <si>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</si>
  <si>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</si>
  <si>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</si>
  <si>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</si>
  <si>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</si>
  <si>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</si>
  <si>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</si>
  <si>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</si>
  <si>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</si>
  <si>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</si>
  <si>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</si>
  <si>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</si>
  <si>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</si>
  <si>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</si>
  <si>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</si>
  <si>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</si>
  <si>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</si>
  <si>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</si>
  <si>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</si>
  <si>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</si>
  <si>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</si>
  <si>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</si>
  <si>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</si>
  <si>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</si>
  <si>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</si>
  <si>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</si>
  <si>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</si>
  <si>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</si>
  <si>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</si>
  <si>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</si>
  <si>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</si>
  <si>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</si>
  <si>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</si>
  <si>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</si>
  <si>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</si>
  <si>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</si>
  <si>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</si>
  <si>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</si>
  <si>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</si>
  <si>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</si>
  <si>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</si>
  <si>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</si>
  <si>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</si>
  <si>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</si>
  <si>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</si>
  <si>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</si>
  <si>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</si>
  <si>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</si>
  <si>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</si>
  <si>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</si>
  <si>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</si>
  <si>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</si>
  <si>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</si>
  <si>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</si>
  <si>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</si>
  <si>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</si>
  <si>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</si>
  <si>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</si>
  <si>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</si>
  <si>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</si>
  <si>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</si>
  <si>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</si>
  <si>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</si>
  <si>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</si>
  <si>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</si>
  <si>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</si>
  <si>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</si>
  <si>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</si>
  <si>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</si>
  <si>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</si>
  <si>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</si>
  <si>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</si>
  <si>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</si>
  <si>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</si>
  <si>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</si>
  <si>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</si>
  <si>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</si>
  <si>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</si>
  <si>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</si>
  <si>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</si>
  <si>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</si>
  <si>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</si>
  <si>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</si>
  <si>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</si>
  <si>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</si>
  <si>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</si>
  <si>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</si>
  <si>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</si>
  <si>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</si>
  <si>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</si>
  <si>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</si>
  <si>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</si>
  <si>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</si>
  <si>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</si>
  <si>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</si>
  <si>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</si>
  <si>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</si>
  <si>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</si>
  <si>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</si>
  <si>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</si>
  <si>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</si>
  <si>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</si>
  <si>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</si>
  <si>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</si>
  <si>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</si>
  <si>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</si>
  <si>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</si>
  <si>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</si>
  <si>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</si>
  <si>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</si>
  <si>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</si>
  <si>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</si>
  <si>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</si>
  <si>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</si>
  <si>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</si>
  <si>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</si>
  <si>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</si>
  <si>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</si>
  <si>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</si>
  <si>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</si>
  <si>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</si>
  <si>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</si>
  <si>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</si>
  <si>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</si>
  <si>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</si>
  <si>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</si>
  <si>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</si>
  <si>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</si>
  <si>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</si>
  <si>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</si>
  <si>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</si>
  <si>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</si>
  <si>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</si>
  <si>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</si>
  <si>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</si>
  <si>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</si>
  <si>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</si>
  <si>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</si>
  <si>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</si>
  <si>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</si>
  <si>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</si>
  <si>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</si>
  <si>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</si>
  <si>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</si>
  <si>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</si>
  <si>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</si>
  <si>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</si>
  <si>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</si>
  <si>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</si>
  <si>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</si>
  <si>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</si>
  <si>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</si>
  <si>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</si>
  <si>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</si>
  <si>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</si>
  <si>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</si>
  <si>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</si>
  <si>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</si>
  <si>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</si>
  <si>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</si>
  <si>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</si>
  <si>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</si>
  <si>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</si>
  <si>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</si>
  <si>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</si>
  <si>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</si>
  <si>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</si>
  <si>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</si>
  <si>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</si>
  <si>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</si>
  <si>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</si>
  <si>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</si>
  <si>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</si>
  <si>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</si>
  <si>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</si>
  <si>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</si>
  <si>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</si>
  <si>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</si>
  <si>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</si>
  <si>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</si>
  <si>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</si>
  <si>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</si>
  <si>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</si>
  <si>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</si>
  <si>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</si>
  <si>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</si>
  <si>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</si>
  <si>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</si>
  <si>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</si>
  <si>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</si>
  <si>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</si>
  <si>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</si>
  <si>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</si>
  <si>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</si>
  <si>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</si>
  <si>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</si>
  <si>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</si>
  <si>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</si>
  <si>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</si>
  <si>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</si>
  <si>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</si>
  <si>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</si>
  <si>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</si>
  <si>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</si>
  <si>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</si>
  <si>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</si>
  <si>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</si>
  <si>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</si>
  <si>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</si>
  <si>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</si>
  <si>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</si>
  <si>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</si>
  <si>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</si>
  <si>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</si>
  <si>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</si>
  <si>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</si>
  <si>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</si>
  <si>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</si>
  <si>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</si>
  <si>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</si>
  <si>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</si>
  <si>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</si>
  <si>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</si>
  <si>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</si>
  <si>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</si>
  <si>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</si>
  <si>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</si>
  <si>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</si>
  <si>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</si>
  <si>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</si>
  <si>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</si>
  <si>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</si>
  <si>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</si>
  <si>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</si>
  <si>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</si>
  <si>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</si>
  <si>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</si>
  <si>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</si>
  <si>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</si>
  <si>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</si>
  <si>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</si>
  <si>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</si>
  <si>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</si>
  <si>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</si>
  <si>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</si>
  <si>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</si>
  <si>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</si>
  <si>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</si>
  <si>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</si>
  <si>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</si>
  <si>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</si>
  <si>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</si>
  <si>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</si>
  <si>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</si>
  <si>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</si>
  <si>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</si>
  <si>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</si>
  <si>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</si>
  <si>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</si>
  <si>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</si>
  <si>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</si>
  <si>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</si>
  <si>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</si>
  <si>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</si>
  <si>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</si>
  <si>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</si>
  <si>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</si>
  <si>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</si>
  <si>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</si>
  <si>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</si>
  <si>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</si>
  <si>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</si>
  <si>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</si>
  <si>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</si>
  <si>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</si>
  <si>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</si>
  <si>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</si>
  <si>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</si>
  <si>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</si>
  <si>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</si>
  <si>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</si>
  <si>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</si>
  <si>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</si>
  <si>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</si>
  <si>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</si>
  <si>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</si>
  <si>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</si>
  <si>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</si>
  <si>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</si>
  <si>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</si>
  <si>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</si>
  <si>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</si>
  <si>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</si>
  <si>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</si>
  <si>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</si>
  <si>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</si>
  <si>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</si>
  <si>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</si>
  <si>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</si>
  <si>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</si>
  <si>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</si>
  <si>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</si>
  <si>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</si>
  <si>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</si>
  <si>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</si>
  <si>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</si>
  <si>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</si>
  <si>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</si>
  <si>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</si>
  <si>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</si>
  <si>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</si>
  <si>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</si>
  <si>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</si>
  <si>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</si>
  <si>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</si>
  <si>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</si>
  <si>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</si>
  <si>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</si>
  <si>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</si>
  <si>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</si>
  <si>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</si>
  <si>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</si>
  <si>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</si>
  <si>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</si>
  <si>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</si>
  <si>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</si>
  <si>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</si>
  <si>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</si>
  <si>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</si>
  <si>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</si>
  <si>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</si>
  <si>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</si>
  <si>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</si>
  <si>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</si>
  <si>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</si>
  <si>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</si>
  <si>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</si>
  <si>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</si>
  <si>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</si>
  <si>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</si>
  <si>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</si>
  <si>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</si>
  <si>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</si>
  <si>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</si>
  <si>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</si>
  <si>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</si>
  <si>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</si>
  <si>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</si>
  <si>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</si>
  <si>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</si>
  <si>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</si>
  <si>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</si>
  <si>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</si>
  <si>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</si>
  <si>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</si>
  <si>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</si>
  <si>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</si>
  <si>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</si>
  <si>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</si>
  <si>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</si>
  <si>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</si>
  <si>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</si>
  <si>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</si>
  <si>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</si>
  <si>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</si>
  <si>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</si>
  <si>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</si>
  <si>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</si>
  <si>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</si>
  <si>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</si>
  <si>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</si>
  <si>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</si>
  <si>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</si>
  <si>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</si>
  <si>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</si>
  <si>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</si>
  <si>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</si>
  <si>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</si>
  <si>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</si>
  <si>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</si>
  <si>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</si>
  <si>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</si>
  <si>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</si>
  <si>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</si>
  <si>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</si>
  <si>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</si>
  <si>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</si>
  <si>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</si>
  <si>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</si>
  <si>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</si>
  <si>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</si>
  <si>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</si>
  <si>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</si>
  <si>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</si>
  <si>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</si>
  <si>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</si>
  <si>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</si>
  <si>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</si>
  <si>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</si>
  <si>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</si>
  <si>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</si>
  <si>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</si>
  <si>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</si>
  <si>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</si>
  <si>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</si>
  <si>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</si>
  <si>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</si>
  <si>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</si>
  <si>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</si>
  <si>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</si>
  <si>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</si>
  <si>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</si>
  <si>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</si>
  <si>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</si>
  <si>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</si>
  <si>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</si>
  <si>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</si>
  <si>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</si>
  <si>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</si>
  <si>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</si>
  <si>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</si>
  <si>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</si>
  <si>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</si>
  <si>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</si>
  <si>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</si>
  <si>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</si>
  <si>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</si>
  <si>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</si>
  <si>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</si>
  <si>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</si>
  <si>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</si>
  <si>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</si>
  <si>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</si>
  <si>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</si>
  <si>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</si>
  <si>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</si>
  <si>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</si>
  <si>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</si>
  <si>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</si>
  <si>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</si>
  <si>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</si>
  <si>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</si>
  <si>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</si>
  <si>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</si>
  <si>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</si>
  <si>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</si>
  <si>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</si>
  <si>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</si>
  <si>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</si>
  <si>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</si>
  <si>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</si>
  <si>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</si>
  <si>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</si>
  <si>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</si>
  <si>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</si>
  <si>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</si>
  <si>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</si>
  <si>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</si>
  <si>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</si>
  <si>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</si>
  <si>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</si>
  <si>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</si>
  <si>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</si>
  <si>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</si>
  <si>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</si>
  <si>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</si>
  <si>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</si>
  <si>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</si>
  <si>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</si>
  <si>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</si>
  <si>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</si>
  <si>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</si>
  <si>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</si>
  <si>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</si>
  <si>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</si>
  <si>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</si>
  <si>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</si>
  <si>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</si>
  <si>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</si>
  <si>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</si>
  <si>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</si>
  <si>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</si>
  <si>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</si>
  <si>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</si>
  <si>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</si>
  <si>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</si>
  <si>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</si>
  <si>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</si>
  <si>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</si>
  <si>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</si>
  <si>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</si>
  <si>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</si>
  <si>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</si>
  <si>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</si>
  <si>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</si>
  <si>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</si>
  <si>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</si>
  <si>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</si>
  <si>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</si>
  <si>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</si>
  <si>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</si>
  <si>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</si>
  <si>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</si>
  <si>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</si>
  <si>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</si>
  <si>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</si>
  <si>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</si>
  <si>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</si>
  <si>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</si>
  <si>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</si>
  <si>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</si>
  <si>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</si>
  <si>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</si>
  <si>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</si>
  <si>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</si>
  <si>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</si>
  <si>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</si>
  <si>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</si>
  <si>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</si>
  <si>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</si>
  <si>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</si>
  <si>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</si>
  <si>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</si>
  <si>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</si>
  <si>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</si>
  <si>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</si>
  <si>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</si>
  <si>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</si>
  <si>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</si>
  <si>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</si>
  <si>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</si>
  <si>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</si>
  <si>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</si>
  <si>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</si>
  <si>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</si>
  <si>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</si>
  <si>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</si>
  <si>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</si>
  <si>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</si>
  <si>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</si>
  <si>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</si>
  <si>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</si>
  <si>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</si>
  <si>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</si>
  <si>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</si>
  <si>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</si>
  <si>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</si>
  <si>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</si>
  <si>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</si>
  <si>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</si>
  <si>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</si>
  <si>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</si>
  <si>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</si>
  <si>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</si>
  <si>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</si>
  <si>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</si>
  <si>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</si>
  <si>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</si>
  <si>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</si>
  <si>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</si>
  <si>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</si>
  <si>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</si>
  <si>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</si>
  <si>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</si>
  <si>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</si>
  <si>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</si>
  <si>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</si>
  <si>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</si>
  <si>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</si>
  <si>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</si>
  <si>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</si>
  <si>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</si>
  <si>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</si>
  <si>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</si>
  <si>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</si>
  <si>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</si>
  <si>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</si>
  <si>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</si>
  <si>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</si>
  <si>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</si>
  <si>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</si>
  <si>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</si>
  <si>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</si>
  <si>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</si>
  <si>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</si>
  <si>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</si>
  <si>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</si>
  <si>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</si>
  <si>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</si>
  <si>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</si>
  <si>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</si>
  <si>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</si>
  <si>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</si>
  <si>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</si>
  <si>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</si>
  <si>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</si>
  <si>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</si>
  <si>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</si>
  <si>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</si>
  <si>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</si>
  <si>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</si>
  <si>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</si>
  <si>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</si>
  <si>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</si>
  <si>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</si>
  <si>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</si>
  <si>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</si>
  <si>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</si>
  <si>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</si>
  <si>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</si>
  <si>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</si>
  <si>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</si>
  <si>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</si>
  <si>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</si>
  <si>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</si>
  <si>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</si>
  <si>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</si>
  <si>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</si>
  <si>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</si>
  <si>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</si>
  <si>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</si>
  <si>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</si>
  <si>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</si>
  <si>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</si>
  <si>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</si>
  <si>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</si>
  <si>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</si>
  <si>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</si>
  <si>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</si>
  <si>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</si>
  <si>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</si>
  <si>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</si>
  <si>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</si>
  <si>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</si>
  <si>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</si>
  <si>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</si>
  <si>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</si>
  <si>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</si>
  <si>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</si>
  <si>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</si>
  <si>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</si>
  <si>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</si>
  <si>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</si>
  <si>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</si>
  <si>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</si>
  <si>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</si>
  <si>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</si>
  <si>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</si>
  <si>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</si>
  <si>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</si>
  <si>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</si>
  <si>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</si>
  <si>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</si>
  <si>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</si>
  <si>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</si>
  <si>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</si>
  <si>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</si>
  <si>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</si>
  <si>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</si>
  <si>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</si>
  <si>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</si>
  <si>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</si>
  <si>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</si>
  <si>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</si>
  <si>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</si>
  <si>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</si>
  <si>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</si>
  <si>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</si>
  <si>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</si>
  <si>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</si>
  <si>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</si>
  <si>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</si>
  <si>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</si>
  <si>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</si>
  <si>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</si>
  <si>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</si>
  <si>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</si>
  <si>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</si>
  <si>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</si>
  <si>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</si>
  <si>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</si>
  <si>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</si>
  <si>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</si>
  <si>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</si>
  <si>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</si>
  <si>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</si>
  <si>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</si>
  <si>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</si>
  <si>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</si>
  <si>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</si>
  <si>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</si>
  <si>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</si>
  <si>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</si>
  <si>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</si>
  <si>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</si>
  <si>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</si>
  <si>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</si>
  <si>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</si>
  <si>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</si>
  <si>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</si>
  <si>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</si>
  <si>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</si>
  <si>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</si>
  <si>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</si>
  <si>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</si>
  <si>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</si>
  <si>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</si>
  <si>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</si>
  <si>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</si>
  <si>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</si>
  <si>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</si>
  <si>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</si>
  <si>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</si>
  <si>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</si>
  <si>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</si>
  <si>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</si>
  <si>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</si>
  <si>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</si>
  <si>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</si>
  <si>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</si>
  <si>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</si>
  <si>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</si>
  <si>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</si>
  <si>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</si>
  <si>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</si>
  <si>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</si>
  <si>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</si>
  <si>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</si>
  <si>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</si>
  <si>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</si>
  <si>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</si>
  <si>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</si>
  <si>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</si>
  <si>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</si>
  <si>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</si>
  <si>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</si>
  <si>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</si>
  <si>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</si>
  <si>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</si>
  <si>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</si>
  <si>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</si>
  <si>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</si>
  <si>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</si>
  <si>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</si>
  <si>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</si>
  <si>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</si>
  <si>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</si>
  <si>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</si>
  <si>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</si>
  <si>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</si>
  <si>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</si>
  <si>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</si>
  <si>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</si>
  <si>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</si>
  <si>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</si>
  <si>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</si>
  <si>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</si>
  <si>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</si>
  <si>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</si>
  <si>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</si>
  <si>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</si>
  <si>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</si>
  <si>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</si>
  <si>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</si>
  <si>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</si>
  <si>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</si>
  <si>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</si>
  <si>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</si>
  <si>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</si>
  <si>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</si>
  <si>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</si>
  <si>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</si>
  <si>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</si>
  <si>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</si>
  <si>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</si>
  <si>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</si>
  <si>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</si>
  <si>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</si>
  <si>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</si>
  <si>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</si>
  <si>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</si>
  <si>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</si>
  <si>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</si>
  <si>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</si>
  <si>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</si>
  <si>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</si>
  <si>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</si>
  <si>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</si>
  <si>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</si>
  <si>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</si>
  <si>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</si>
  <si>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</si>
  <si>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</si>
  <si>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</si>
  <si>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</si>
  <si>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</si>
  <si>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</si>
  <si>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</si>
  <si>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</si>
  <si>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</si>
  <si>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</si>
  <si>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</si>
  <si>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</si>
  <si>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</si>
  <si>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</si>
  <si>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</si>
  <si>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</si>
  <si>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</si>
  <si>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</si>
  <si>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</si>
  <si>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</si>
  <si>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</si>
  <si>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</si>
  <si>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</si>
  <si>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</si>
  <si>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</si>
  <si>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</si>
  <si>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</si>
  <si>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</si>
  <si>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</si>
  <si>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</si>
  <si>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</si>
  <si>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</si>
  <si>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</si>
  <si>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</si>
  <si>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</si>
  <si>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</si>
  <si>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</si>
  <si>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</si>
  <si>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</si>
  <si>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</si>
  <si>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</si>
  <si>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</si>
  <si>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</si>
  <si>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</si>
  <si>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</si>
  <si>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</si>
  <si>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</si>
  <si>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</si>
  <si>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</si>
  <si>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</si>
  <si>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</si>
  <si>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</si>
  <si>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</si>
  <si>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</si>
  <si>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</si>
  <si>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</si>
  <si>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</si>
  <si>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</si>
  <si>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</si>
  <si>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</si>
  <si>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</si>
  <si>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</si>
  <si>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</si>
  <si>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</si>
  <si>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</si>
  <si>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</si>
  <si>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</si>
  <si>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</si>
  <si>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</si>
  <si>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</si>
  <si>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</si>
  <si>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</si>
  <si>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</si>
  <si>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</si>
  <si>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</si>
  <si>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</si>
  <si>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</si>
  <si>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</si>
  <si>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</si>
  <si>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</si>
  <si>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</si>
  <si>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</si>
  <si>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</si>
  <si>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</si>
  <si>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</si>
  <si>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</si>
  <si>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</si>
  <si>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</si>
  <si>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</si>
  <si>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</si>
  <si>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</si>
  <si>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</si>
  <si>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</si>
  <si>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</si>
  <si>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</si>
  <si>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</si>
  <si>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</si>
  <si>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</si>
  <si>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</si>
  <si>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</si>
  <si>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</si>
  <si>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</si>
  <si>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</si>
  <si>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</si>
  <si>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</si>
  <si>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</si>
  <si>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</si>
  <si>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</si>
  <si>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</si>
  <si>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</si>
  <si>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</si>
  <si>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</si>
  <si>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</si>
  <si>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</si>
  <si>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</si>
  <si>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</si>
  <si>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</si>
  <si>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</si>
  <si>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</si>
  <si>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</si>
  <si>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</si>
  <si>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</si>
  <si>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</si>
  <si>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</si>
  <si>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</si>
  <si>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</si>
  <si>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</si>
  <si>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</si>
  <si>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</si>
  <si>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</si>
  <si>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</si>
  <si>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</si>
  <si>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</si>
  <si>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</si>
  <si>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</si>
  <si>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</si>
  <si>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</si>
  <si>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</si>
  <si>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</si>
  <si>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</si>
  <si>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</si>
  <si>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</si>
  <si>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</si>
  <si>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</si>
  <si>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</si>
  <si>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</si>
  <si>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</si>
  <si>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</si>
  <si>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</si>
  <si>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</si>
  <si>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</si>
  <si>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</si>
  <si>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</si>
  <si>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</si>
  <si>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</si>
  <si>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</si>
  <si>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</si>
  <si>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</si>
  <si>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</si>
  <si>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</si>
  <si>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</si>
  <si>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</si>
  <si>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</si>
  <si>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</si>
  <si>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</si>
  <si>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</si>
  <si>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</si>
  <si>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</si>
  <si>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</si>
  <si>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</si>
  <si>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</si>
  <si>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</si>
  <si>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</si>
  <si>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</si>
  <si>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</si>
  <si>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</si>
  <si>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</si>
  <si>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</si>
  <si>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</si>
  <si>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</si>
  <si>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</si>
  <si>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</si>
  <si>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</si>
  <si>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</si>
  <si>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</si>
  <si>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</si>
  <si>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</si>
  <si>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</si>
  <si>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</si>
  <si>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</si>
  <si>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</si>
  <si>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</si>
  <si>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</si>
  <si>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</si>
  <si>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</si>
  <si>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</si>
  <si>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</si>
  <si>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</si>
  <si>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</si>
  <si>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</si>
  <si>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</si>
  <si>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</si>
  <si>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</si>
  <si>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</si>
  <si>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</si>
  <si>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</si>
  <si>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</si>
  <si>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</si>
  <si>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</si>
  <si>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</si>
  <si>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</si>
  <si>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</si>
  <si>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</si>
  <si>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</si>
  <si>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</si>
  <si>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</si>
  <si>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</si>
  <si>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</si>
  <si>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</si>
  <si>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</si>
  <si>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</si>
  <si>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</si>
  <si>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</si>
  <si>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</si>
  <si>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</si>
  <si>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</si>
  <si>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</si>
  <si>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</si>
  <si>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</si>
  <si>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</si>
  <si>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</si>
  <si>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</si>
  <si>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</si>
  <si>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</si>
  <si>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</si>
  <si>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</si>
  <si>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</si>
  <si>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</si>
  <si>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</si>
  <si>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</si>
  <si>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</si>
  <si>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</si>
  <si>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</si>
  <si>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</si>
  <si>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</si>
  <si>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</si>
  <si>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</si>
  <si>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</si>
  <si>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</si>
  <si>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</si>
  <si>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</si>
  <si>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</si>
  <si>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</si>
  <si>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</si>
  <si>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</si>
  <si>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</si>
  <si>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</si>
  <si>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</si>
  <si>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</si>
  <si>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</si>
  <si>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</si>
  <si>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</si>
  <si>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</si>
  <si>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</si>
  <si>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</si>
  <si>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</si>
  <si>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</si>
  <si>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</si>
  <si>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</si>
  <si>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</si>
  <si>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</si>
  <si>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</si>
  <si>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</si>
  <si>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</si>
  <si>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</si>
  <si>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</si>
  <si>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</si>
  <si>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</si>
  <si>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</si>
  <si>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</si>
  <si>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</si>
  <si>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</si>
  <si>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</si>
  <si>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</si>
  <si>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</si>
  <si>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</si>
  <si>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</si>
  <si>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</si>
  <si>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</si>
  <si>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</si>
  <si>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</si>
  <si>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</si>
  <si>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</si>
  <si>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</si>
  <si>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</si>
  <si>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</si>
  <si>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</si>
  <si>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</si>
  <si>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</si>
  <si>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</si>
  <si>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</si>
  <si>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</si>
  <si>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</si>
  <si>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</si>
  <si>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</si>
  <si>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</si>
  <si>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</si>
  <si>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</si>
  <si>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</si>
  <si>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</si>
  <si>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</si>
  <si>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</si>
  <si>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</si>
  <si>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</si>
  <si>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</si>
  <si>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</si>
  <si>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</si>
  <si>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</si>
  <si>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</si>
  <si>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</si>
  <si>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</si>
  <si>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</si>
  <si>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</si>
  <si>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</si>
  <si>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</si>
  <si>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</si>
  <si>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</si>
  <si>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</si>
  <si>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</si>
  <si>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</si>
  <si>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</si>
  <si>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</si>
  <si>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</si>
  <si>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</si>
  <si>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</si>
  <si>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</si>
  <si>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</si>
  <si>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</si>
  <si>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</si>
  <si>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</si>
  <si>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</si>
  <si>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</si>
  <si>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</si>
  <si>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</si>
  <si>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</si>
  <si>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</si>
  <si>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</si>
  <si>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</si>
  <si>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</si>
  <si>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</si>
  <si>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</si>
  <si>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</si>
  <si>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</si>
  <si>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</si>
  <si>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</si>
  <si>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</si>
  <si>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</si>
  <si>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</si>
  <si>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</si>
  <si>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</si>
  <si>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</si>
  <si>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</si>
  <si>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</si>
  <si>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</si>
  <si>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</si>
  <si>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</si>
  <si>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</si>
  <si>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</si>
  <si>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</si>
  <si>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</si>
  <si>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</si>
  <si>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</si>
  <si>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</si>
  <si>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</si>
  <si>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</si>
  <si>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</si>
  <si>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</si>
  <si>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</si>
  <si>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</si>
  <si>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</si>
  <si>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</si>
  <si>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</si>
  <si>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</si>
  <si>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</si>
  <si>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</si>
  <si>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</si>
  <si>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</si>
  <si>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</si>
  <si>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</si>
  <si>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</si>
  <si>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</si>
  <si>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</si>
  <si>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</si>
  <si>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</si>
  <si>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</si>
  <si>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</si>
  <si>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</si>
  <si>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</si>
  <si>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</si>
  <si>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</si>
  <si>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</si>
  <si>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</si>
  <si>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</si>
  <si>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</si>
  <si>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</si>
  <si>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</si>
  <si>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</si>
  <si>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</si>
  <si>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</si>
  <si>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</si>
  <si>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</si>
  <si>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</si>
  <si>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</si>
  <si>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</si>
  <si>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</si>
  <si>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</si>
  <si>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</si>
  <si>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</si>
  <si>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</si>
  <si>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</si>
  <si>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</si>
  <si>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</si>
  <si>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</si>
  <si>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</si>
  <si>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</si>
  <si>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</si>
  <si>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</si>
  <si>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</si>
  <si>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</si>
  <si>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</si>
  <si>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</si>
  <si>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</si>
  <si>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</si>
  <si>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</si>
  <si>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</si>
  <si>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</si>
  <si>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</si>
  <si>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</si>
  <si>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</si>
  <si>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</si>
  <si>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</si>
  <si>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</si>
  <si>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</si>
  <si>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</si>
  <si>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</si>
  <si>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</si>
  <si>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</si>
  <si>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</si>
  <si>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</si>
  <si>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</si>
  <si>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</si>
  <si>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</si>
  <si>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</si>
  <si>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</si>
  <si>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</si>
  <si>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</si>
  <si>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</si>
  <si>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</si>
  <si>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</si>
  <si>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</si>
  <si>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</si>
  <si>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</si>
  <si>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</si>
  <si>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</si>
  <si>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</si>
  <si>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</si>
  <si>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</si>
  <si>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</si>
  <si>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</si>
  <si>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</si>
  <si>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</si>
  <si>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</si>
  <si>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</si>
  <si>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</si>
  <si>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</si>
  <si>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</si>
  <si>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</si>
  <si>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</si>
  <si>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</si>
  <si>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</si>
  <si>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</si>
  <si>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</si>
  <si>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</si>
  <si>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</si>
  <si>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</si>
  <si>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</si>
  <si>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</si>
  <si>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</si>
  <si>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</si>
  <si>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</si>
  <si>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</si>
  <si>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</si>
  <si>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</si>
  <si>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</si>
  <si>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</si>
  <si>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</si>
  <si>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</si>
  <si>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</si>
  <si>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</si>
  <si>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</si>
  <si>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</si>
  <si>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</si>
  <si>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</si>
  <si>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</si>
  <si>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</si>
  <si>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</si>
  <si>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</si>
  <si>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</si>
  <si>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</si>
  <si>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</si>
  <si>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</si>
  <si>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</si>
  <si>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</si>
  <si>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</si>
  <si>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</si>
  <si>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</si>
  <si>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</si>
  <si>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</si>
  <si>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</si>
  <si>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</si>
  <si>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</si>
  <si>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</si>
  <si>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</si>
  <si>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</si>
  <si>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</si>
  <si>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</si>
  <si>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</si>
  <si>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</si>
  <si>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</si>
  <si>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</si>
  <si>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</si>
  <si>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</si>
  <si>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</si>
  <si>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</si>
  <si>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</si>
  <si>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</si>
  <si>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</si>
  <si>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</si>
  <si>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</si>
  <si>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</si>
  <si>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</si>
  <si>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</si>
  <si>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</si>
  <si>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</si>
  <si>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</si>
  <si>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</si>
  <si>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</si>
  <si>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</si>
  <si>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</si>
  <si>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</si>
  <si>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</si>
  <si>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</si>
  <si>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</si>
  <si>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</si>
  <si>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</si>
  <si>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</si>
  <si>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</si>
  <si>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</si>
  <si>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</si>
  <si>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</si>
  <si>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</si>
  <si>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</si>
  <si>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</si>
  <si>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</si>
  <si>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</si>
  <si>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</si>
  <si>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</si>
  <si>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</si>
  <si>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</si>
  <si>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</si>
  <si>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</si>
  <si>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</si>
  <si>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</si>
  <si>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</si>
  <si>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</si>
  <si>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</si>
  <si>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</si>
  <si>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</si>
  <si>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</si>
  <si>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</si>
  <si>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</si>
  <si>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</si>
  <si>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</si>
  <si>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</si>
  <si>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</si>
  <si>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</si>
  <si>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</si>
  <si>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</si>
  <si>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</si>
  <si>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</si>
  <si>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</si>
  <si>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</si>
  <si>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</si>
  <si>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</si>
  <si>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</si>
  <si>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</si>
  <si>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</si>
  <si>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</si>
  <si>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</si>
  <si>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</si>
  <si>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</si>
  <si>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</si>
  <si>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</si>
  <si>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</si>
  <si>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</si>
  <si>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</si>
  <si>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</si>
  <si>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</si>
  <si>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</si>
  <si>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</si>
  <si>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</si>
  <si>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</si>
  <si>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</si>
  <si>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</si>
  <si>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</si>
  <si>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</si>
  <si>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</si>
  <si>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</si>
  <si>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</si>
  <si>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</si>
  <si>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</si>
  <si>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</si>
  <si>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</si>
  <si>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</si>
  <si>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</si>
  <si>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</si>
  <si>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</si>
  <si>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</si>
  <si>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</si>
  <si>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</si>
  <si>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</si>
  <si>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</si>
  <si>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</si>
  <si>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</si>
  <si>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</si>
  <si>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</si>
  <si>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</si>
  <si>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</si>
  <si>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</si>
  <si>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</si>
  <si>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</si>
  <si>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</si>
  <si>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</si>
  <si>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</si>
  <si>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</si>
  <si>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</si>
  <si>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</si>
  <si>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</si>
  <si>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</si>
  <si>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</si>
  <si>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</si>
  <si>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</si>
  <si>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</si>
  <si>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</si>
  <si>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</si>
  <si>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</si>
  <si>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</si>
  <si>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</si>
  <si>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</si>
  <si>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</si>
  <si>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</si>
  <si>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</si>
  <si>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</si>
  <si>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</si>
  <si>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</si>
  <si>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</si>
  <si>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</si>
  <si>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</si>
  <si>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</si>
  <si>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</si>
  <si>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</si>
  <si>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</si>
  <si>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</si>
  <si>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</si>
  <si>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</si>
  <si>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</si>
  <si>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</si>
  <si>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</si>
  <si>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</si>
  <si>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</si>
  <si>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</si>
  <si>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</si>
  <si>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</si>
  <si>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</si>
  <si>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</si>
  <si>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</si>
  <si>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</si>
  <si>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</si>
  <si>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</si>
  <si>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</si>
  <si>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</si>
  <si>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</si>
  <si>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</si>
  <si>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</si>
  <si>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</si>
  <si>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</si>
  <si>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</si>
  <si>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</si>
  <si>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</si>
  <si>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</si>
  <si>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</si>
  <si>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</si>
  <si>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</si>
  <si>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</si>
  <si>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</si>
  <si>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</si>
  <si>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</si>
  <si>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</si>
  <si>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</si>
  <si>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</si>
  <si>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</si>
  <si>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</si>
  <si>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</si>
  <si>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</si>
  <si>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</si>
  <si>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</si>
  <si>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</si>
  <si>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</si>
  <si>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</si>
  <si>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</si>
  <si>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</si>
  <si>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</si>
  <si>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</si>
  <si>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</si>
  <si>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</si>
  <si>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</si>
  <si>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</si>
  <si>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</si>
  <si>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</si>
  <si>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</si>
  <si>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</si>
  <si>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</si>
  <si>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</si>
  <si>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</si>
  <si>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</si>
  <si>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</si>
  <si>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</si>
  <si>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</si>
  <si>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</si>
  <si>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</si>
  <si>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</si>
  <si>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</si>
  <si>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</si>
  <si>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</si>
  <si>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</si>
  <si>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</si>
  <si>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</si>
  <si>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</si>
  <si>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</si>
  <si>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</si>
  <si>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</si>
  <si>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</si>
  <si>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</si>
  <si>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</si>
  <si>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</si>
  <si>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</si>
  <si>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</si>
  <si>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</si>
  <si>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</si>
  <si>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</si>
  <si>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</si>
  <si>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</si>
  <si>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</si>
  <si>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</si>
  <si>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</si>
  <si>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</si>
  <si>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</si>
  <si>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</si>
  <si>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</si>
  <si>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</si>
  <si>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</si>
  <si>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</si>
  <si>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</si>
  <si>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</si>
  <si>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</si>
  <si>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</si>
  <si>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</si>
  <si>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</si>
  <si>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</si>
  <si>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</si>
  <si>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</si>
  <si>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</si>
  <si>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</si>
  <si>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</si>
  <si>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</si>
  <si>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</si>
  <si>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</si>
  <si>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</si>
  <si>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</si>
  <si>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</si>
  <si>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</si>
  <si>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</si>
  <si>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</si>
  <si>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</si>
  <si>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</si>
  <si>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</si>
  <si>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</si>
  <si>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</si>
  <si>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</si>
  <si>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</si>
  <si>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</si>
  <si>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</si>
  <si>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</si>
  <si>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</si>
  <si>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</si>
  <si>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</si>
  <si>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</si>
  <si>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</si>
  <si>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</si>
  <si>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</si>
  <si>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</si>
  <si>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</si>
  <si>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</si>
  <si>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</si>
  <si>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</si>
  <si>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</si>
  <si>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</si>
  <si>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</si>
  <si>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</si>
  <si>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</si>
  <si>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</si>
  <si>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</si>
  <si>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</si>
  <si>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</si>
  <si>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</si>
  <si>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</si>
  <si>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</si>
  <si>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</si>
  <si>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</si>
  <si>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</si>
  <si>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</si>
  <si>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</si>
  <si>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</si>
  <si>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</si>
  <si>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</si>
  <si>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</si>
  <si>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</si>
  <si>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</si>
  <si>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</si>
  <si>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</si>
  <si>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</si>
  <si>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</si>
  <si>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</si>
  <si>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</si>
  <si>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</si>
  <si>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</si>
  <si>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</si>
  <si>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</si>
  <si>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</si>
  <si>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</si>
  <si>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</si>
  <si>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</si>
  <si>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</si>
  <si>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</si>
  <si>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</si>
  <si>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</si>
  <si>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</si>
  <si>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</si>
  <si>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</si>
  <si>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</si>
  <si>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</si>
  <si>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</si>
  <si>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</si>
  <si>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</si>
  <si>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</si>
  <si>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</si>
  <si>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</si>
  <si>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</si>
  <si>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</si>
  <si>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</si>
  <si>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</si>
  <si>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</si>
  <si>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</si>
  <si>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</si>
  <si>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</si>
  <si>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</si>
  <si>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</si>
  <si>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</si>
  <si>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</si>
  <si>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</si>
  <si>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</si>
  <si>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</si>
  <si>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</si>
  <si>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</si>
  <si>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</si>
  <si>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</si>
  <si>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</si>
  <si>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</si>
  <si>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</si>
  <si>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</si>
  <si>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</si>
  <si>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</si>
  <si>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</si>
  <si>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</si>
  <si>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</si>
  <si>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</si>
  <si>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</si>
  <si>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</si>
  <si>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</si>
  <si>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</si>
  <si>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</si>
  <si>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</si>
  <si>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</si>
  <si>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</si>
  <si>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</si>
  <si>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</si>
  <si>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</si>
  <si>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</si>
  <si>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</si>
  <si>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</si>
  <si>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</si>
  <si>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</si>
  <si>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</si>
  <si>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</si>
  <si>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</si>
  <si>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</si>
  <si>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</si>
  <si>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</si>
  <si>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</si>
  <si>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</si>
  <si>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</si>
  <si>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</si>
  <si>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</si>
  <si>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</si>
  <si>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</si>
  <si>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</si>
  <si>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</si>
  <si>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</si>
  <si>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</si>
  <si>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</si>
  <si>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</si>
  <si>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</si>
  <si>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</si>
  <si>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</si>
  <si>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</si>
  <si>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</si>
  <si>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</si>
  <si>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</si>
  <si>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</si>
  <si>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</si>
  <si>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</si>
  <si>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</si>
  <si>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</si>
  <si>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</si>
  <si>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</si>
  <si>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</si>
  <si>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</si>
  <si>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</si>
  <si>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</si>
  <si>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</si>
  <si>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</si>
  <si>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</si>
  <si>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</si>
  <si>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</si>
  <si>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</si>
  <si>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</si>
  <si>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</si>
  <si>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</si>
  <si>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</si>
  <si>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</si>
  <si>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</si>
  <si>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</si>
  <si>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</si>
  <si>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</si>
  <si>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</si>
  <si>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</si>
  <si>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</si>
  <si>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</si>
  <si>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</si>
  <si>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</si>
  <si>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</si>
  <si>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</si>
  <si>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</si>
  <si>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</si>
  <si>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</si>
  <si>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</si>
  <si>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</si>
  <si>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</si>
  <si>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</si>
  <si>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</si>
  <si>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</si>
  <si>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</si>
  <si>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</si>
  <si>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</si>
  <si>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</si>
  <si>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</si>
  <si>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</si>
  <si>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</si>
  <si>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</si>
  <si>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</si>
  <si>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</si>
  <si>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</si>
  <si>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</si>
  <si>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</si>
  <si>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</si>
  <si>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</si>
  <si>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</si>
  <si>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</si>
  <si>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</si>
  <si>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</si>
  <si>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</si>
  <si>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</si>
  <si>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</si>
  <si>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</si>
  <si>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</si>
  <si>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</si>
  <si>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</si>
  <si>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</si>
  <si>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</si>
  <si>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</si>
  <si>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</si>
  <si>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</si>
  <si>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</si>
  <si>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</si>
  <si>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</si>
  <si>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</si>
  <si>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</si>
  <si>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</si>
  <si>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</si>
  <si>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</si>
  <si>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</si>
  <si>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</si>
  <si>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</si>
  <si>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</si>
  <si>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</si>
  <si>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</si>
  <si>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</si>
  <si>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</si>
  <si>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</si>
  <si>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</si>
  <si>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</si>
  <si>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</si>
  <si>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</si>
  <si>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</si>
  <si>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</si>
  <si>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</si>
  <si>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</si>
  <si>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</si>
  <si>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</si>
  <si>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</si>
  <si>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</si>
  <si>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</si>
  <si>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</si>
  <si>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</si>
  <si>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</si>
  <si>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</si>
  <si>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</si>
  <si>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</si>
  <si>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</si>
  <si>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</si>
  <si>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</si>
  <si>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</si>
  <si>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</si>
  <si>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</si>
  <si>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</si>
  <si>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</si>
  <si>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</si>
  <si>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</si>
  <si>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</si>
  <si>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</si>
  <si>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</si>
  <si>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</si>
  <si>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</si>
  <si>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</si>
  <si>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</si>
  <si>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</si>
  <si>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</si>
  <si>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</si>
  <si>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</si>
  <si>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</si>
  <si>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</si>
  <si>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</si>
  <si>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</si>
  <si>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</si>
  <si>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</si>
  <si>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</si>
  <si>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</si>
  <si>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</si>
  <si>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</si>
  <si>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</si>
  <si>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</si>
  <si>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</si>
  <si>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</si>
  <si>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</si>
  <si>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</si>
  <si>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</si>
  <si>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</si>
  <si>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</si>
  <si>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</si>
  <si>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</si>
  <si>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</si>
  <si>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</si>
  <si>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</si>
  <si>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</si>
  <si>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</si>
  <si>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</si>
  <si>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</si>
  <si>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</si>
  <si>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</si>
  <si>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</si>
  <si>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</si>
  <si>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</si>
  <si>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</si>
  <si>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</si>
  <si>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</si>
  <si>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</si>
  <si>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</si>
  <si>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</si>
  <si>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</si>
  <si>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</si>
  <si>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</si>
  <si>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</si>
  <si>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</si>
  <si>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</si>
  <si>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</si>
  <si>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</si>
  <si>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</si>
  <si>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</si>
  <si>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</si>
  <si>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</si>
  <si>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</si>
  <si>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</si>
  <si>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</si>
  <si>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</si>
  <si>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</si>
  <si>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</si>
  <si>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</si>
  <si>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</si>
  <si>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</si>
  <si>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</si>
  <si>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</si>
  <si>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</si>
  <si>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</si>
  <si>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</si>
  <si>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</si>
  <si>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</si>
  <si>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</si>
  <si>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</si>
  <si>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</si>
  <si>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</si>
  <si>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</si>
  <si>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</si>
  <si>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</si>
  <si>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</si>
  <si>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</si>
  <si>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</si>
  <si>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</si>
  <si>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</si>
  <si>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</si>
  <si>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</si>
  <si>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</si>
  <si>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</si>
  <si>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</si>
  <si>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</si>
  <si>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</si>
  <si>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</si>
  <si>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</si>
  <si>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</si>
  <si>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</si>
  <si>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</si>
  <si>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</si>
  <si>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</si>
  <si>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</si>
  <si>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</si>
  <si>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</si>
  <si>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</si>
  <si>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</si>
  <si>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</si>
  <si>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</si>
  <si>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</si>
  <si>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</si>
  <si>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</si>
  <si>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</si>
  <si>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</si>
  <si>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</si>
  <si>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</si>
  <si>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</si>
  <si>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</si>
  <si>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</si>
  <si>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</si>
  <si>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</si>
  <si>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</si>
  <si>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</si>
  <si>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</si>
  <si>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</si>
  <si>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</si>
  <si>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</si>
  <si>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</si>
  <si>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</si>
  <si>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</si>
  <si>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</si>
  <si>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</si>
  <si>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</si>
  <si>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</si>
  <si>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</si>
  <si>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</si>
  <si>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</si>
  <si>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</si>
  <si>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</si>
  <si>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</si>
  <si>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</si>
  <si>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</si>
  <si>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</si>
  <si>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</si>
  <si>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</si>
  <si>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</si>
  <si>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</si>
  <si>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</si>
  <si>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</si>
  <si>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</si>
  <si>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</si>
  <si>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</si>
  <si>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</si>
  <si>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</si>
  <si>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</si>
  <si>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</si>
  <si>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</si>
  <si>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</si>
  <si>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</si>
  <si>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</si>
  <si>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</si>
  <si>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</si>
  <si>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</si>
  <si>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</si>
  <si>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</si>
  <si>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</si>
  <si>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</si>
  <si>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</si>
  <si>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</si>
  <si>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</si>
  <si>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</si>
  <si>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</si>
  <si>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</si>
  <si>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</si>
  <si>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</si>
  <si>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</si>
  <si>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</si>
  <si>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</si>
  <si>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</si>
  <si>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</si>
  <si>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</si>
  <si>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</si>
  <si>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</si>
  <si>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</si>
  <si>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</si>
  <si>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</si>
  <si>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</si>
  <si>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</si>
  <si>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</si>
  <si>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</si>
  <si>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</si>
  <si>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</si>
  <si>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</si>
  <si>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</si>
  <si>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</si>
  <si>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</si>
  <si>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</si>
  <si>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</si>
  <si>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</si>
  <si>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</si>
  <si>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</si>
  <si>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</si>
  <si>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</si>
  <si>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</si>
  <si>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</si>
  <si>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</si>
  <si>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</si>
  <si>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</si>
  <si>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</si>
  <si>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</si>
  <si>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</si>
  <si>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</si>
  <si>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</si>
  <si>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</si>
  <si>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</si>
  <si>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</si>
  <si>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</si>
  <si>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</si>
  <si>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</si>
  <si>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</si>
  <si>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</si>
  <si>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</si>
  <si>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</si>
  <si>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</si>
  <si>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</si>
  <si>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</si>
  <si>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</si>
  <si>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</si>
  <si>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</si>
  <si>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</si>
  <si>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</si>
  <si>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</si>
  <si>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</si>
  <si>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</si>
  <si>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</si>
  <si>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</si>
  <si>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</si>
  <si>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</si>
  <si>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</si>
  <si>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</si>
  <si>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</si>
  <si>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</si>
  <si>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</si>
  <si>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</si>
  <si>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</si>
  <si>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</si>
  <si>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</si>
  <si>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</si>
  <si>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</si>
  <si>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</si>
  <si>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</si>
  <si>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</si>
  <si>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</si>
  <si>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</si>
  <si>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</si>
  <si>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</si>
  <si>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</si>
  <si>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</si>
  <si>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</si>
  <si>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</si>
  <si>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</si>
  <si>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</si>
  <si>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</si>
  <si>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</si>
  <si>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</si>
  <si>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</si>
  <si>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</si>
  <si>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</si>
  <si>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</si>
  <si>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</si>
  <si>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</si>
  <si>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</si>
  <si>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</si>
  <si>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</si>
  <si>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</si>
  <si>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</si>
  <si>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</si>
  <si>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</si>
  <si>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</si>
  <si>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</si>
  <si>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</si>
  <si>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</si>
  <si>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</si>
  <si>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</si>
  <si>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</si>
  <si>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</si>
  <si>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</si>
  <si>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</si>
  <si>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</si>
  <si>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</si>
  <si>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</si>
  <si>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</si>
  <si>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</si>
  <si>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</si>
  <si>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</si>
  <si>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</si>
  <si>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</si>
  <si>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</si>
  <si>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</si>
  <si>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</si>
  <si>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</si>
  <si>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</si>
  <si>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</si>
  <si>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</si>
  <si>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</si>
  <si>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</si>
  <si>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</si>
  <si>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</si>
  <si>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</si>
  <si>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</si>
  <si>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</si>
  <si>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</si>
  <si>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</si>
  <si>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</si>
  <si>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</si>
  <si>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</si>
  <si>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</si>
  <si>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</si>
  <si>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</si>
  <si>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</si>
  <si>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</si>
  <si>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</si>
  <si>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</si>
  <si>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</si>
  <si>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</si>
  <si>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</si>
  <si>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</si>
  <si>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</si>
  <si>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</si>
  <si>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</si>
  <si>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</si>
  <si>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</si>
  <si>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</si>
  <si>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</si>
  <si>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</si>
  <si>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</si>
  <si>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</si>
  <si>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</si>
  <si>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</si>
  <si>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</si>
  <si>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</si>
  <si>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</si>
  <si>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</si>
  <si>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</si>
  <si>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</si>
  <si>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</si>
  <si>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</si>
  <si>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</si>
  <si>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</si>
  <si>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</si>
  <si>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</si>
  <si>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</si>
  <si>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</si>
  <si>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</si>
  <si>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</si>
  <si>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</si>
  <si>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</si>
  <si>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</si>
  <si>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</si>
  <si>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</si>
  <si>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</si>
  <si>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</si>
  <si>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</si>
  <si>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</si>
  <si>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</si>
  <si>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</si>
  <si>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</si>
  <si>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</si>
  <si>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</si>
  <si>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</si>
  <si>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</si>
  <si>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</si>
  <si>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</si>
  <si>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</si>
  <si>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</si>
  <si>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</si>
  <si>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</si>
  <si>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</si>
  <si>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</si>
  <si>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</si>
  <si>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</si>
  <si>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</si>
  <si>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</si>
  <si>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</si>
  <si>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</si>
  <si>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</si>
  <si>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</si>
  <si>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</si>
  <si>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</si>
  <si>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</si>
  <si>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</si>
  <si>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</si>
  <si>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</si>
  <si>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</si>
  <si>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</si>
  <si>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</si>
  <si>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</si>
  <si>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</si>
  <si>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</si>
  <si>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</si>
  <si>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</si>
  <si>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</si>
  <si>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</si>
  <si>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</si>
  <si>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</si>
  <si>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</si>
  <si>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</si>
  <si>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</si>
  <si>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</si>
  <si>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</si>
  <si>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</si>
  <si>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</si>
  <si>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</si>
  <si>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</si>
  <si>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</si>
  <si>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</si>
  <si>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</si>
  <si>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</si>
  <si>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</si>
  <si>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</si>
  <si>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</si>
  <si>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</si>
  <si>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</si>
  <si>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</si>
  <si>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</si>
  <si>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</si>
  <si>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</si>
  <si>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</si>
  <si>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</si>
  <si>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</si>
  <si>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</si>
  <si>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</si>
  <si>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</si>
  <si>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</si>
  <si>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</si>
  <si>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</si>
  <si>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</si>
  <si>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</si>
  <si>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</si>
  <si>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</si>
  <si>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</si>
  <si>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</si>
  <si>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</si>
  <si>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</si>
  <si>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</si>
  <si>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</si>
  <si>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</si>
  <si>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</si>
  <si>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</si>
  <si>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</si>
  <si>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</si>
  <si>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</si>
  <si>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</si>
  <si>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</si>
  <si>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</si>
  <si>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</si>
  <si>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</si>
  <si>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</si>
  <si>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</si>
  <si>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</si>
  <si>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</si>
  <si>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</si>
  <si>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</si>
  <si>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</si>
  <si>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</si>
  <si>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</si>
  <si>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</si>
  <si>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</si>
  <si>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</si>
  <si>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</si>
  <si>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</si>
  <si>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</si>
  <si>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</si>
  <si>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</si>
  <si>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</si>
  <si>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</si>
  <si>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</si>
  <si>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</si>
  <si>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</si>
  <si>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</si>
  <si>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</si>
  <si>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</si>
  <si>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</si>
  <si>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</si>
  <si>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</si>
  <si>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</si>
  <si>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</si>
  <si>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</si>
  <si>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</si>
  <si>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</si>
  <si>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</si>
  <si>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</si>
  <si>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</si>
  <si>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</si>
  <si>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</si>
  <si>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</si>
  <si>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</si>
  <si>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</si>
  <si>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</si>
  <si>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</si>
  <si>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</si>
  <si>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</si>
  <si>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</si>
  <si>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</si>
  <si>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</si>
  <si>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</si>
  <si>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</si>
  <si>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</si>
  <si>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</si>
  <si>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</si>
  <si>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</si>
  <si>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</si>
  <si>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</si>
  <si>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</si>
  <si>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</si>
  <si>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</si>
  <si>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</si>
  <si>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</si>
  <si>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</si>
  <si>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</si>
  <si>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</si>
  <si>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</si>
  <si>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</si>
  <si>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</si>
  <si>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</si>
  <si>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</si>
  <si>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</si>
  <si>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</si>
  <si>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</si>
  <si>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</si>
  <si>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</si>
  <si>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</si>
  <si>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</si>
  <si>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</si>
  <si>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</si>
  <si>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</si>
  <si>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</si>
  <si>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</si>
  <si>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</si>
  <si>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</si>
  <si>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</si>
  <si>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</si>
  <si>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</si>
  <si>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</si>
  <si>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</si>
  <si>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</si>
  <si>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</si>
  <si>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</si>
  <si>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</si>
  <si>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</si>
  <si>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</si>
  <si>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</si>
  <si>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</si>
  <si>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</si>
  <si>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</si>
  <si>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</si>
  <si>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</si>
  <si>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</si>
  <si>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</si>
  <si>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</si>
  <si>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</si>
  <si>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</si>
  <si>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</si>
  <si>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</si>
  <si>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</si>
  <si>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</si>
  <si>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</si>
  <si>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</si>
  <si>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</si>
  <si>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</si>
  <si>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</si>
  <si>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</si>
  <si>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</si>
  <si>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</si>
  <si>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</si>
  <si>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</si>
  <si>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</si>
  <si>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</si>
  <si>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</si>
  <si>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</si>
  <si>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</si>
  <si>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</si>
  <si>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</si>
  <si>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</si>
  <si>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</si>
  <si>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</si>
  <si>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</si>
  <si>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</si>
  <si>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</si>
  <si>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</si>
  <si>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</si>
  <si>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</si>
  <si>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</si>
  <si>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</si>
  <si>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</si>
  <si>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</si>
  <si>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</si>
  <si>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</si>
  <si>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</si>
  <si>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</si>
  <si>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</si>
  <si>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</si>
  <si>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</si>
  <si>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</si>
  <si>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</si>
  <si>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</si>
  <si>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</si>
  <si>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</si>
  <si>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</si>
  <si>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</si>
  <si>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</si>
  <si>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</si>
  <si>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</si>
  <si>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</si>
  <si>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</si>
  <si>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</si>
  <si>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</si>
  <si>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</si>
  <si>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</si>
  <si>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</si>
  <si>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</si>
  <si>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</si>
  <si>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</si>
  <si>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</si>
  <si>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</si>
  <si>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</si>
  <si>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</si>
  <si>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</si>
  <si>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</si>
  <si>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</si>
  <si>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</si>
  <si>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</si>
  <si>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</si>
  <si>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</si>
  <si>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</si>
  <si>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</si>
  <si>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</si>
  <si>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</si>
  <si>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</si>
  <si>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</si>
  <si>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</si>
  <si>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</si>
  <si>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</si>
  <si>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</si>
  <si>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</si>
  <si>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</si>
  <si>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</si>
  <si>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</si>
  <si>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</si>
  <si>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</si>
  <si>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</si>
  <si>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</si>
  <si>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</si>
  <si>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</si>
  <si>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</si>
  <si>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</si>
  <si>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</si>
  <si>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</si>
  <si>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</si>
  <si>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</si>
  <si>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</si>
  <si>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</si>
  <si>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</si>
  <si>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</si>
  <si>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</si>
  <si>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</si>
  <si>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</si>
  <si>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</si>
  <si>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</si>
  <si>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</si>
  <si>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</si>
  <si>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</si>
  <si>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</si>
  <si>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</si>
  <si>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</si>
  <si>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</si>
  <si>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</si>
  <si>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</si>
  <si>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</si>
  <si>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</si>
  <si>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</si>
  <si>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</si>
  <si>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</si>
  <si>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</si>
  <si>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</si>
  <si>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</si>
  <si>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</si>
  <si>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</si>
  <si>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</si>
  <si>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</si>
  <si>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</si>
  <si>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</si>
  <si>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</si>
  <si>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</si>
  <si>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</si>
  <si>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</si>
  <si>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</si>
  <si>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</si>
  <si>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</si>
  <si>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</si>
  <si>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</si>
  <si>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</si>
  <si>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</si>
  <si>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</si>
  <si>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</si>
  <si>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</si>
  <si>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</si>
  <si>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</si>
  <si>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</si>
  <si>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</si>
  <si>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</si>
  <si>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</si>
  <si>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</si>
  <si>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</si>
  <si>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</si>
  <si>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</si>
  <si>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</si>
  <si>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</si>
  <si>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</si>
  <si>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</si>
  <si>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</si>
  <si>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</si>
  <si>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</si>
  <si>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</si>
  <si>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</si>
  <si>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</si>
  <si>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</si>
  <si>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</si>
  <si>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</si>
  <si>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</si>
  <si>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</si>
  <si>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</si>
  <si>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</si>
  <si>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</si>
  <si>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</si>
  <si>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</si>
  <si>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</si>
  <si>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</si>
  <si>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</si>
  <si>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</si>
  <si>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</si>
  <si>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</si>
  <si>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</si>
  <si>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</si>
  <si>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</si>
  <si>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</si>
  <si>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</si>
  <si>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</si>
  <si>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</si>
  <si>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</si>
  <si>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</si>
  <si>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</si>
  <si>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</si>
  <si>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</si>
  <si>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</si>
  <si>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</si>
  <si>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</si>
  <si>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</si>
  <si>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</si>
  <si>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</si>
  <si>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</si>
  <si>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</si>
  <si>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</si>
  <si>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</si>
  <si>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</si>
  <si>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</si>
  <si>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</si>
  <si>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</si>
  <si>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</si>
  <si>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</si>
  <si>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</si>
  <si>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</si>
  <si>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</si>
  <si>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</si>
  <si>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</si>
  <si>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</si>
  <si>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</si>
  <si>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</si>
  <si>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</si>
  <si>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</si>
  <si>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</si>
  <si>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</si>
  <si>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</si>
  <si>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</si>
  <si>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</si>
  <si>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</si>
  <si>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</si>
  <si>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</si>
  <si>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</si>
  <si>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</si>
  <si>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</si>
  <si>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</si>
  <si>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</si>
  <si>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</si>
  <si>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</si>
  <si>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</si>
  <si>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</si>
  <si>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</si>
  <si>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</si>
  <si>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</si>
  <si>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</si>
  <si>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</si>
  <si>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</si>
  <si>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</si>
  <si>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</si>
  <si>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</si>
  <si>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</si>
  <si>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</si>
  <si>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</si>
  <si>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</si>
  <si>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</si>
  <si>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</si>
  <si>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</si>
  <si>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</si>
  <si>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</si>
  <si>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</si>
  <si>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</si>
  <si>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</si>
  <si>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</si>
  <si>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</si>
  <si>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</si>
  <si>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</si>
  <si>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</si>
  <si>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</si>
  <si>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</si>
  <si>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</si>
  <si>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</si>
  <si>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</si>
  <si>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</si>
  <si>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</si>
  <si>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</si>
  <si>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</si>
  <si>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</si>
  <si>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</si>
  <si>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</si>
  <si>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</si>
  <si>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</si>
  <si>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</si>
  <si>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</si>
  <si>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</si>
  <si>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</si>
  <si>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</si>
  <si>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</si>
  <si>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</si>
  <si>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</si>
  <si>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</si>
  <si>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</si>
  <si>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</si>
  <si>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</si>
  <si>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</si>
  <si>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</si>
  <si>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</si>
  <si>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</si>
  <si>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</si>
  <si>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</si>
  <si>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</si>
  <si>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</si>
  <si>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</si>
  <si>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</si>
  <si>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</si>
  <si>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</si>
  <si>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</si>
  <si>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</si>
  <si>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</si>
  <si>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</si>
  <si>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</si>
  <si>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</si>
  <si>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</si>
  <si>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</si>
  <si>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</si>
  <si>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</si>
  <si>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</si>
  <si>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</si>
  <si>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</si>
  <si>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</si>
  <si>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</si>
  <si>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</si>
  <si>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</si>
  <si>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</si>
  <si>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</si>
  <si>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</si>
  <si>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</si>
  <si>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</si>
  <si>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</si>
  <si>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</si>
  <si>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</si>
  <si>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</si>
  <si>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</si>
  <si>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</si>
  <si>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</si>
  <si>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</si>
  <si>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</si>
  <si>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</si>
  <si>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</si>
  <si>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</si>
  <si>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</si>
  <si>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</si>
  <si>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</si>
  <si>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</si>
  <si>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</si>
  <si>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</si>
  <si>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</si>
  <si>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</si>
  <si>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</si>
  <si>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</si>
  <si>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</si>
  <si>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</si>
  <si>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</si>
  <si>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</si>
  <si>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</si>
  <si>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</si>
  <si>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</si>
  <si>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</si>
  <si>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</si>
  <si>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</si>
  <si>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</si>
  <si>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</si>
  <si>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</si>
  <si>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</si>
  <si>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</si>
  <si>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</si>
  <si>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</si>
  <si>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</si>
  <si>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</si>
  <si>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</si>
  <si>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</si>
  <si>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</si>
  <si>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</si>
  <si>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</si>
  <si>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</si>
  <si>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</si>
  <si>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</si>
  <si>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</si>
  <si>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</si>
  <si>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</si>
  <si>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</si>
  <si>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</si>
  <si>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</si>
  <si>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</si>
  <si>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</si>
  <si>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</si>
  <si>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</si>
  <si>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</si>
  <si>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</si>
  <si>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</si>
  <si>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</si>
  <si>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</si>
  <si>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</si>
  <si>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</si>
  <si>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</si>
  <si>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</si>
  <si>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</si>
  <si>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</si>
  <si>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</si>
  <si>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</si>
  <si>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</si>
  <si>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</si>
  <si>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</si>
  <si>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</si>
  <si>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</si>
  <si>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</si>
  <si>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</si>
  <si>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</si>
  <si>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</si>
  <si>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</si>
  <si>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</si>
  <si>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</si>
  <si>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</si>
  <si>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</si>
  <si>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</si>
  <si>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</si>
  <si>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</si>
  <si>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</si>
  <si>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</si>
  <si>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</si>
  <si>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</si>
  <si>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</si>
  <si>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</si>
  <si>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</si>
  <si>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</si>
  <si>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</si>
  <si>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</si>
  <si>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</si>
  <si>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</si>
  <si>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</si>
  <si>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</si>
  <si>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</si>
  <si>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</si>
  <si>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</si>
  <si>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</si>
  <si>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</si>
  <si>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</si>
  <si>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</si>
  <si>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</si>
  <si>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</si>
  <si>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</si>
  <si>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</si>
  <si>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</si>
  <si>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</si>
  <si>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</si>
  <si>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</si>
  <si>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</si>
  <si>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</si>
  <si>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</si>
  <si>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</si>
  <si>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</si>
  <si>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</si>
  <si>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</si>
  <si>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</si>
  <si>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</si>
  <si>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</si>
  <si>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</si>
  <si>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</si>
  <si>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</si>
  <si>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</si>
  <si>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</si>
  <si>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</si>
  <si>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</si>
  <si>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</si>
  <si>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</si>
  <si>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</si>
  <si>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</si>
  <si>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</si>
  <si>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</si>
  <si>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</si>
  <si>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</si>
  <si>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</si>
  <si>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</si>
  <si>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</si>
  <si>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</si>
  <si>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</si>
  <si>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</si>
  <si>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</si>
  <si>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</si>
  <si>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</si>
  <si>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</si>
  <si>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</si>
  <si>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</si>
  <si>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</si>
  <si>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</si>
  <si>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</si>
  <si>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</si>
  <si>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</si>
  <si>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</si>
  <si>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</si>
  <si>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</si>
  <si>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</si>
  <si>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</si>
  <si>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</si>
  <si>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</si>
  <si>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</si>
  <si>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</si>
  <si>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</si>
  <si>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</si>
  <si>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</si>
  <si>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</si>
  <si>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</si>
  <si>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</si>
  <si>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</si>
  <si>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</si>
  <si>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</si>
  <si>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</si>
  <si>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</si>
  <si>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</si>
  <si>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</si>
  <si>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</si>
  <si>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</si>
  <si>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</si>
  <si>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</si>
  <si>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</si>
  <si>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</si>
  <si>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</si>
  <si>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</si>
  <si>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</si>
  <si>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</si>
  <si>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</si>
  <si>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</si>
  <si>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</si>
  <si>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</si>
  <si>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</si>
  <si>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</si>
  <si>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</si>
  <si>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</si>
  <si>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</si>
  <si>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</si>
  <si>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</si>
  <si>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</si>
  <si>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</si>
  <si>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</si>
  <si>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</si>
  <si>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</si>
  <si>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</si>
  <si>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</si>
  <si>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</si>
  <si>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</si>
  <si>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</si>
  <si>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</si>
  <si>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</si>
  <si>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</si>
  <si>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</si>
  <si>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</si>
  <si>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</si>
  <si>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</si>
  <si>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</si>
  <si>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</si>
  <si>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</si>
  <si>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</si>
  <si>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</si>
  <si>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</si>
  <si>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</si>
  <si>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</si>
  <si>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</si>
  <si>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</si>
  <si>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</si>
  <si>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</si>
  <si>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</si>
  <si>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</si>
  <si>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</si>
  <si>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</si>
  <si>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</si>
  <si>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</si>
  <si>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</si>
  <si>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</si>
  <si>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</si>
  <si>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</si>
  <si>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</si>
  <si>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</si>
  <si>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</si>
  <si>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</si>
  <si>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</si>
  <si>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</si>
  <si>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</si>
  <si>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</si>
  <si>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</si>
  <si>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</si>
  <si>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</si>
  <si>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</si>
  <si>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</si>
  <si>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</si>
  <si>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</si>
  <si>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</si>
  <si>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</si>
  <si>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</si>
  <si>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</si>
  <si>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</si>
  <si>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</si>
  <si>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</si>
  <si>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</si>
  <si>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</si>
  <si>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</si>
  <si>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</si>
  <si>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</si>
  <si>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</si>
  <si>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</si>
  <si>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</si>
  <si>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</si>
  <si>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</si>
  <si>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</si>
  <si>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</si>
  <si>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</si>
  <si>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</si>
  <si>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</si>
  <si>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</si>
  <si>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</si>
  <si>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</si>
  <si>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</si>
  <si>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</si>
  <si>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</si>
  <si>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</si>
  <si>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</si>
  <si>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</si>
  <si>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</si>
  <si>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</si>
  <si>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</si>
  <si>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</si>
  <si>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</si>
  <si>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</si>
  <si>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</si>
  <si>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</si>
  <si>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</si>
  <si>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</si>
  <si>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</si>
  <si>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</si>
  <si>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</si>
  <si>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</si>
  <si>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</si>
  <si>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</si>
  <si>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</si>
  <si>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</si>
  <si>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</si>
  <si>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</si>
  <si>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</si>
  <si>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</si>
  <si>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</si>
  <si>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</si>
  <si>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</si>
  <si>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</si>
  <si>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</si>
  <si>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</si>
  <si>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</si>
  <si>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</si>
  <si>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</si>
  <si>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</si>
  <si>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</si>
  <si>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</si>
  <si>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</si>
  <si>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</si>
  <si>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</si>
  <si>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</si>
  <si>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</si>
  <si>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</si>
  <si>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</si>
  <si>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</si>
  <si>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</si>
  <si>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</si>
  <si>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</si>
  <si>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</si>
  <si>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</si>
  <si>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</si>
  <si>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</si>
  <si>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</si>
  <si>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</si>
  <si>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</si>
  <si>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</si>
  <si>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</si>
  <si>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</si>
  <si>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</si>
  <si>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</si>
  <si>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</si>
  <si>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</si>
  <si>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</si>
  <si>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</si>
  <si>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</si>
  <si>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</si>
  <si>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</si>
  <si>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</si>
  <si>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</si>
  <si>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</si>
  <si>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</si>
  <si>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</si>
  <si>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</si>
  <si>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</si>
  <si>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</si>
  <si>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</si>
  <si>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</si>
  <si>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</si>
  <si>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</si>
  <si>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</si>
  <si>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</si>
  <si>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</si>
  <si>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</si>
  <si>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</si>
  <si>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</si>
  <si>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</si>
  <si>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</si>
  <si>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</si>
  <si>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</si>
  <si>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</si>
  <si>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</si>
  <si>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</si>
  <si>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</si>
  <si>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</si>
  <si>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</si>
  <si>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</si>
  <si>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</si>
  <si>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</si>
  <si>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</si>
  <si>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</si>
  <si>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</si>
  <si>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</si>
  <si>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</si>
  <si>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</si>
  <si>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</si>
  <si>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</si>
  <si>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</si>
  <si>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</si>
  <si>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</si>
  <si>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</si>
  <si>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</si>
  <si>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</si>
  <si>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</si>
  <si>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</si>
  <si>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</si>
  <si>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</si>
  <si>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</si>
  <si>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</si>
  <si>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</si>
  <si>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</si>
  <si>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</si>
  <si>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</si>
  <si>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</si>
  <si>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</si>
  <si>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</si>
  <si>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</si>
  <si>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</si>
  <si>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</si>
  <si>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</si>
  <si>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</si>
  <si>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</si>
  <si>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</si>
  <si>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</si>
  <si>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</si>
  <si>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</si>
  <si>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</si>
  <si>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</si>
  <si>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</si>
  <si>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</si>
  <si>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</si>
  <si>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</si>
  <si>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</si>
  <si>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</si>
  <si>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</si>
  <si>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</si>
  <si>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</si>
  <si>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</si>
  <si>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</si>
  <si>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</si>
  <si>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</si>
  <si>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</si>
  <si>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</si>
  <si>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</si>
  <si>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</si>
  <si>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</si>
  <si>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</si>
  <si>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</si>
  <si>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</si>
  <si>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</si>
  <si>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</si>
  <si>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</si>
  <si>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</si>
  <si>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</si>
  <si>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</si>
  <si>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</si>
  <si>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</si>
  <si>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</si>
  <si>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</si>
  <si>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</si>
  <si>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</si>
  <si>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</si>
  <si>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</si>
  <si>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</si>
  <si>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</si>
  <si>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</si>
  <si>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</si>
  <si>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</si>
  <si>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</si>
  <si>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</si>
  <si>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</si>
  <si>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</si>
  <si>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</si>
  <si>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</si>
  <si>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</si>
  <si>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</si>
  <si>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</si>
  <si>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</si>
  <si>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</si>
  <si>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</si>
  <si>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</si>
  <si>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</si>
  <si>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</si>
  <si>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</si>
  <si>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</si>
  <si>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</si>
  <si>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</si>
  <si>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</si>
  <si>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</si>
  <si>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</si>
  <si>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</si>
  <si>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</si>
  <si>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</si>
  <si>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</si>
  <si>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</si>
  <si>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</si>
  <si>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</si>
  <si>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</si>
  <si>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</si>
  <si>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</si>
  <si>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</si>
  <si>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</si>
  <si>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</si>
  <si>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</si>
  <si>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</si>
  <si>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</si>
  <si>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</si>
  <si>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</si>
  <si>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</si>
  <si>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</si>
  <si>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</si>
  <si>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</si>
  <si>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</si>
  <si>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</si>
  <si>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</si>
  <si>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</si>
  <si>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</si>
  <si>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</si>
  <si>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</si>
  <si>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</si>
  <si>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</si>
  <si>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</si>
  <si>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</si>
  <si>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</si>
  <si>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</si>
  <si>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</si>
  <si>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</si>
  <si>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</si>
  <si>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</si>
  <si>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</si>
  <si>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</si>
  <si>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</si>
  <si>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</si>
  <si>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</si>
  <si>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</si>
  <si>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</si>
  <si>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</si>
  <si>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</si>
  <si>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</si>
  <si>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</si>
  <si>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</si>
  <si>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</si>
  <si>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</si>
  <si>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</si>
  <si>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</si>
  <si>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</si>
  <si>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</si>
  <si>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</si>
  <si>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</si>
  <si>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</si>
  <si>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</si>
  <si>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</si>
  <si>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</si>
  <si>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</si>
  <si>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</si>
  <si>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</si>
  <si>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</si>
  <si>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</si>
  <si>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</si>
  <si>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</si>
  <si>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</si>
  <si>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</si>
  <si>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</si>
  <si>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</si>
  <si>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</si>
  <si>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</si>
  <si>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</si>
  <si>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</si>
  <si>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</si>
  <si>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</si>
  <si>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</si>
  <si>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</si>
  <si>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</si>
  <si>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</si>
  <si>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</si>
  <si>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</si>
  <si>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</si>
  <si>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</si>
  <si>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</si>
  <si>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</si>
  <si>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</si>
  <si>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</si>
  <si>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</si>
  <si>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</si>
  <si>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</si>
  <si>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</si>
  <si>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</si>
  <si>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</si>
  <si>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</si>
  <si>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</si>
  <si>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</si>
  <si>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</si>
  <si>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</si>
  <si>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</si>
  <si>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</si>
  <si>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</si>
  <si>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</si>
  <si>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</si>
  <si>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</si>
  <si>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</si>
  <si>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</si>
  <si>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</si>
  <si>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</si>
  <si>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</si>
  <si>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</si>
  <si>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</si>
  <si>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</si>
  <si>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</si>
  <si>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</si>
  <si>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</si>
  <si>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</si>
  <si>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</si>
  <si>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</si>
  <si>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</si>
  <si>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</si>
  <si>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</si>
  <si>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</si>
  <si>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</si>
  <si>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</si>
  <si>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</si>
  <si>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</si>
  <si>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</si>
  <si>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</si>
  <si>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</si>
  <si>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</si>
  <si>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</si>
  <si>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</si>
  <si>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</si>
  <si>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</si>
  <si>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</si>
  <si>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</si>
  <si>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</si>
  <si>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</si>
  <si>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</si>
  <si>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</si>
  <si>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</si>
  <si>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</si>
  <si>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</si>
  <si>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</si>
  <si>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</si>
  <si>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</si>
  <si>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</si>
  <si>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</si>
  <si>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</si>
  <si>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</si>
  <si>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</si>
  <si>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</si>
  <si>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</si>
  <si>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</si>
  <si>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</si>
  <si>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</si>
  <si>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</si>
  <si>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</si>
  <si>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</si>
  <si>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</si>
  <si>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</si>
  <si>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</si>
  <si>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</si>
  <si>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</si>
  <si>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</si>
  <si>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</si>
  <si>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</si>
  <si>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</si>
  <si>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</si>
  <si>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</si>
  <si>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</si>
  <si>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</si>
  <si>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</si>
  <si>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</si>
  <si>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</si>
  <si>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</si>
  <si>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</si>
  <si>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</si>
  <si>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</si>
  <si>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</si>
  <si>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</si>
  <si>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</si>
  <si>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</si>
  <si>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</si>
  <si>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</si>
  <si>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</si>
  <si>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</si>
  <si>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</si>
  <si>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</si>
  <si>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</si>
  <si>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</si>
  <si>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</si>
  <si>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</si>
  <si>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</si>
  <si>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</si>
  <si>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</si>
  <si>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</si>
  <si>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</si>
  <si>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</si>
  <si>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</si>
  <si>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</si>
  <si>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</si>
  <si>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</si>
  <si>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</si>
  <si>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</si>
  <si>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</si>
  <si>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</si>
  <si>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</si>
  <si>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</si>
  <si>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</si>
  <si>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</si>
  <si>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</si>
  <si>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</si>
  <si>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</si>
  <si>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</si>
  <si>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</si>
  <si>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</si>
  <si>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</si>
  <si>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</si>
  <si>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</si>
  <si>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</si>
  <si>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</si>
  <si>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</si>
  <si>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</si>
  <si>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</si>
  <si>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</si>
  <si>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</si>
  <si>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</si>
  <si>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</si>
  <si>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</si>
  <si>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</si>
  <si>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</si>
  <si>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</si>
  <si>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</si>
  <si>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</si>
  <si>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</si>
  <si>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</si>
  <si>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</si>
  <si>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</si>
  <si>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</si>
  <si>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</si>
  <si>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</si>
  <si>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</si>
  <si>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</si>
  <si>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</si>
  <si>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</si>
  <si>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</si>
  <si>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</si>
  <si>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</si>
  <si>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</si>
  <si>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</si>
  <si>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</si>
  <si>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</si>
  <si>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</si>
  <si>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</si>
  <si>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</si>
  <si>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</si>
  <si>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</si>
  <si>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</si>
  <si>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</si>
  <si>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</si>
  <si>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</si>
  <si>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</si>
  <si>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</si>
  <si>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</si>
  <si>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</si>
  <si>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</si>
  <si>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</si>
  <si>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</si>
  <si>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</si>
  <si>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</si>
  <si>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</si>
  <si>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</si>
  <si>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</si>
  <si>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</si>
  <si>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</si>
  <si>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</si>
  <si>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</si>
  <si>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</si>
  <si>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</si>
  <si>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</si>
  <si>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</si>
  <si>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</si>
  <si>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</si>
  <si>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</si>
  <si>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</si>
  <si>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</si>
  <si>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</si>
  <si>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</si>
  <si>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</si>
  <si>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</si>
  <si>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</si>
  <si>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</si>
  <si>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</si>
  <si>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</si>
  <si>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</si>
  <si>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</si>
  <si>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</si>
  <si>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</si>
  <si>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</si>
  <si>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</si>
  <si>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</si>
  <si>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</si>
  <si>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</si>
  <si>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</si>
  <si>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</si>
  <si>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</si>
  <si>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</si>
  <si>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</si>
  <si>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</si>
  <si>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</si>
  <si>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</si>
  <si>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</si>
  <si>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</si>
  <si>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</si>
  <si>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</si>
  <si>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</si>
  <si>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</si>
  <si>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</si>
  <si>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</si>
  <si>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</si>
  <si>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</si>
  <si>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</si>
  <si>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</si>
  <si>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</si>
  <si>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</si>
  <si>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</si>
  <si>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</si>
  <si>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</si>
  <si>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</si>
  <si>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</si>
  <si>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</si>
  <si>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</si>
  <si>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</si>
  <si>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</si>
  <si>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</si>
  <si>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</si>
  <si>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</si>
  <si>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</si>
  <si>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</si>
  <si>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</si>
  <si>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</si>
  <si>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</si>
  <si>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</si>
  <si>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</si>
  <si>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</si>
  <si>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</si>
  <si>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</si>
  <si>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</si>
  <si>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</si>
  <si>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</si>
  <si>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</si>
  <si>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</si>
  <si>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</si>
  <si>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</si>
  <si>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</si>
  <si>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</si>
  <si>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</si>
  <si>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</si>
  <si>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</si>
  <si>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</si>
  <si>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</si>
  <si>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</si>
  <si>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</si>
  <si>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</si>
  <si>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</si>
  <si>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</si>
  <si>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</si>
  <si>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</si>
  <si>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</si>
  <si>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</si>
  <si>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</si>
  <si>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</si>
  <si>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</si>
  <si>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</si>
  <si>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</si>
  <si>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</si>
  <si>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</si>
  <si>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</si>
  <si>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</si>
  <si>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</si>
  <si>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</si>
  <si>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</si>
  <si>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</si>
  <si>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</si>
  <si>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</si>
  <si>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</si>
  <si>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</si>
  <si>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</si>
  <si>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</si>
  <si>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</si>
  <si>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</si>
  <si>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</si>
  <si>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</si>
  <si>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</si>
  <si>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</si>
  <si>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</si>
  <si>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</si>
  <si>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</si>
  <si>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</si>
  <si>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</si>
  <si>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</si>
  <si>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</si>
  <si>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</si>
  <si>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</si>
  <si>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</si>
  <si>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</si>
  <si>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</si>
  <si>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</si>
  <si>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</si>
  <si>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</si>
  <si>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</si>
  <si>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</si>
  <si>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</si>
  <si>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</si>
  <si>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</si>
  <si>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</si>
  <si>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</si>
  <si>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</si>
  <si>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</si>
  <si>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</si>
  <si>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</si>
  <si>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</si>
  <si>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</si>
  <si>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</si>
  <si>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</si>
  <si>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</si>
  <si>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</si>
  <si>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</si>
  <si>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</si>
  <si>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</si>
  <si>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</si>
  <si>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</si>
  <si>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</si>
  <si>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</si>
  <si>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</si>
  <si>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</si>
  <si>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</si>
  <si>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</si>
  <si>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</si>
  <si>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</si>
  <si>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</si>
  <si>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</si>
  <si>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</si>
  <si>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</si>
  <si>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</si>
  <si>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</si>
  <si>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</si>
  <si>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</si>
  <si>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</si>
  <si>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</si>
  <si>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</si>
  <si>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</si>
  <si>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</si>
  <si>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</si>
  <si>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</si>
  <si>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</si>
  <si>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</si>
  <si>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</si>
  <si>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</si>
  <si>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</si>
  <si>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</si>
  <si>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</si>
  <si>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</si>
  <si>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</si>
  <si>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</si>
  <si>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</si>
  <si>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</si>
  <si>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</si>
  <si>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</si>
  <si>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</si>
  <si>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</si>
  <si>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</si>
  <si>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</si>
  <si>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</si>
  <si>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</si>
  <si>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</si>
  <si>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</si>
  <si>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</si>
  <si>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</si>
  <si>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</si>
  <si>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</si>
  <si>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</si>
  <si>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</si>
  <si>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</si>
  <si>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</si>
  <si>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</si>
  <si>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</si>
  <si>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</si>
  <si>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</si>
  <si>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</si>
  <si>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</si>
  <si>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</si>
  <si>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</si>
  <si>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</si>
  <si>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</si>
  <si>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</si>
  <si>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</si>
  <si>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</si>
  <si>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</si>
  <si>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</si>
  <si>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</si>
  <si>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</si>
  <si>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</si>
  <si>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</si>
  <si>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</si>
  <si>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</si>
  <si>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</si>
  <si>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</si>
  <si>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</si>
  <si>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</si>
  <si>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</si>
  <si>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</si>
  <si>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</si>
  <si>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</si>
  <si>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</si>
  <si>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</si>
  <si>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</si>
  <si>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</si>
  <si>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</si>
  <si>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</si>
  <si>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</si>
  <si>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</si>
  <si>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</si>
  <si>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</si>
  <si>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</si>
  <si>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</si>
  <si>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</si>
  <si>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</si>
  <si>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</si>
  <si>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</si>
  <si>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</si>
  <si>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</si>
  <si>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</si>
  <si>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</si>
  <si>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</si>
  <si>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</si>
  <si>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</si>
  <si>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</si>
  <si>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</si>
  <si>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</si>
  <si>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</si>
  <si>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</si>
  <si>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</si>
  <si>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</si>
  <si>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</si>
  <si>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</si>
  <si>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</si>
  <si>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</si>
  <si>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</si>
  <si>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</si>
  <si>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</si>
  <si>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</si>
  <si>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</si>
  <si>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</si>
  <si>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</si>
  <si>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</si>
  <si>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</si>
  <si>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</si>
  <si>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</si>
  <si>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</si>
  <si>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</si>
  <si>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</si>
  <si>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</si>
  <si>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</si>
  <si>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</si>
  <si>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</si>
  <si>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</si>
  <si>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</si>
  <si>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</si>
  <si>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</si>
  <si>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</si>
  <si>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</si>
  <si>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</si>
  <si>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</si>
  <si>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</si>
  <si>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</si>
  <si>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</si>
  <si>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</si>
  <si>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</si>
  <si>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</si>
  <si>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</si>
  <si>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</si>
  <si>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</si>
  <si>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</si>
  <si>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</si>
  <si>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</si>
  <si>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</si>
  <si>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</si>
  <si>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</si>
  <si>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</si>
  <si>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</si>
  <si>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</si>
  <si>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</si>
  <si>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</si>
  <si>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</si>
  <si>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</si>
  <si>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</si>
  <si>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</si>
  <si>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</si>
  <si>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</si>
  <si>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</si>
  <si>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</si>
  <si>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</si>
  <si>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</si>
  <si>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</si>
  <si>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</si>
  <si>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</si>
  <si>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</si>
  <si>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</si>
  <si>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</si>
  <si>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</si>
  <si>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</si>
  <si>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</si>
  <si>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</si>
  <si>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</si>
  <si>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</si>
  <si>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</si>
  <si>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</si>
  <si>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</si>
  <si>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</si>
  <si>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</si>
  <si>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</si>
  <si>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</si>
  <si>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</si>
  <si>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</si>
  <si>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</si>
  <si>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</si>
  <si>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</si>
  <si>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</si>
  <si>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</si>
  <si>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</si>
  <si>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</si>
  <si>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</si>
  <si>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</si>
  <si>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</si>
  <si>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</si>
  <si>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</si>
  <si>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</si>
  <si>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</si>
  <si>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</si>
  <si>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</si>
  <si>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</si>
  <si>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</si>
  <si>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</si>
  <si>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</si>
  <si>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</si>
  <si>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</si>
  <si>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</si>
  <si>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</si>
  <si>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</si>
  <si>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</si>
  <si>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</si>
  <si>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</si>
  <si>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</si>
  <si>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</si>
  <si>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</si>
  <si>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</si>
  <si>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</si>
  <si>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</si>
  <si>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</si>
  <si>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</si>
  <si>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</si>
  <si>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</si>
  <si>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</si>
  <si>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</si>
  <si>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</si>
  <si>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</si>
  <si>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</si>
  <si>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</si>
  <si>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</si>
  <si>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</si>
  <si>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</si>
  <si>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</si>
  <si>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</si>
  <si>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</si>
  <si>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</si>
  <si>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</si>
  <si>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</si>
  <si>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</si>
  <si>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</si>
  <si>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</si>
  <si>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</si>
  <si>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</si>
  <si>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</si>
  <si>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</si>
  <si>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</si>
  <si>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</si>
  <si>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</si>
  <si>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</si>
  <si>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</si>
  <si>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</si>
  <si>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</si>
  <si>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</si>
  <si>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</si>
  <si>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</si>
  <si>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</si>
  <si>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</si>
  <si>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</si>
  <si>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</si>
  <si>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</si>
  <si>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</si>
  <si>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</si>
  <si>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</si>
  <si>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</si>
  <si>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</si>
  <si>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</si>
  <si>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</si>
  <si>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</si>
  <si>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</si>
  <si>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</si>
  <si>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</si>
  <si>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</si>
  <si>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</si>
  <si>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</si>
  <si>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</si>
  <si>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</si>
  <si>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</si>
  <si>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</si>
  <si>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</si>
  <si>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</si>
  <si>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</si>
  <si>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</si>
  <si>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</si>
  <si>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</si>
  <si>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</si>
  <si>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</si>
  <si>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</si>
  <si>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</si>
  <si>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</si>
  <si>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</si>
  <si>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</si>
  <si>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</si>
  <si>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</si>
  <si>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</si>
  <si>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</si>
  <si>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</si>
  <si>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</si>
  <si>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</si>
  <si>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</si>
  <si>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</si>
  <si>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</si>
  <si>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</si>
  <si>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</si>
  <si>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</si>
  <si>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</si>
  <si>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</si>
  <si>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</si>
  <si>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</si>
  <si>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</si>
  <si>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</si>
  <si>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</si>
  <si>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</si>
  <si>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</si>
  <si>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</si>
  <si>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</si>
  <si>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</si>
  <si>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</si>
  <si>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</si>
  <si>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</si>
  <si>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</si>
  <si>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</si>
  <si>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</si>
  <si>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</si>
  <si>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</si>
  <si>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</si>
  <si>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</si>
  <si>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</si>
  <si>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</si>
  <si>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</si>
  <si>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</si>
  <si>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</si>
  <si>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</si>
  <si>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</si>
  <si>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</si>
  <si>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</si>
  <si>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</si>
  <si>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</si>
  <si>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</si>
  <si>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</si>
  <si>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</si>
  <si>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</si>
  <si>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</si>
  <si>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</si>
  <si>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</si>
  <si>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</si>
  <si>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</si>
  <si>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</si>
  <si>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</si>
  <si>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</si>
  <si>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</si>
  <si>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</si>
  <si>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</si>
  <si>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</si>
  <si>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</si>
  <si>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</si>
  <si>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</si>
  <si>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</si>
  <si>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</si>
  <si>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</si>
  <si>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</si>
  <si>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</si>
  <si>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</si>
  <si>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</si>
  <si>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</si>
  <si>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</si>
  <si>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</si>
  <si>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</si>
  <si>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</si>
  <si>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</si>
  <si>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</si>
  <si>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</si>
  <si>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</si>
  <si>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</si>
  <si>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</si>
  <si>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</si>
  <si>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</si>
  <si>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</si>
  <si>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</si>
  <si>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</si>
  <si>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</si>
  <si>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</si>
  <si>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</si>
  <si>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</si>
  <si>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</si>
  <si>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</si>
  <si>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</si>
  <si>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</si>
  <si>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</si>
  <si>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</si>
  <si>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</si>
  <si>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</si>
  <si>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</si>
  <si>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</si>
  <si>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</si>
  <si>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</si>
  <si>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</si>
  <si>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</si>
  <si>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</si>
  <si>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</si>
  <si>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</si>
  <si>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</si>
  <si>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</si>
  <si>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</si>
  <si>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</si>
  <si>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</si>
  <si>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</si>
  <si>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</si>
  <si>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</si>
  <si>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</si>
  <si>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</si>
  <si>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</si>
  <si>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</si>
  <si>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</si>
  <si>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</si>
  <si>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</si>
  <si>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</si>
  <si>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</si>
  <si>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</si>
  <si>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</si>
  <si>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</si>
  <si>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</si>
  <si>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</si>
  <si>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</si>
  <si>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</si>
  <si>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</si>
  <si>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</si>
  <si>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</si>
  <si>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</si>
  <si>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</si>
  <si>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</si>
  <si>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</si>
  <si>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</si>
  <si>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</si>
  <si>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</si>
  <si>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</si>
  <si>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</si>
  <si>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</si>
  <si>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</si>
  <si>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</si>
  <si>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</si>
  <si>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</si>
  <si>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</si>
  <si>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</si>
  <si>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</si>
  <si>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</si>
  <si>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</si>
  <si>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</si>
  <si>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</si>
  <si>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</si>
  <si>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</si>
  <si>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</si>
  <si>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</si>
  <si>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</si>
  <si>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</si>
  <si>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</si>
  <si>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</si>
  <si>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</si>
  <si>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</si>
  <si>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</si>
  <si>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</si>
  <si>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</si>
  <si>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</si>
  <si>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</si>
  <si>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</si>
  <si>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</si>
  <si>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</si>
  <si>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</si>
  <si>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</si>
  <si>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</si>
  <si>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</si>
  <si>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</si>
  <si>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</si>
  <si>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</si>
  <si>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</si>
  <si>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</si>
  <si>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</si>
  <si>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</si>
  <si>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</si>
  <si>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</si>
  <si>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</si>
  <si>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</si>
  <si>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</si>
  <si>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</si>
  <si>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</si>
  <si>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</si>
  <si>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</si>
  <si>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</si>
  <si>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</si>
  <si>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</si>
  <si>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</si>
  <si>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</si>
  <si>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</si>
  <si>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</si>
  <si>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</si>
  <si>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</si>
  <si>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</si>
  <si>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</si>
  <si>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</si>
  <si>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</si>
  <si>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</si>
  <si>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</si>
  <si>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</si>
  <si>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</si>
  <si>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</si>
  <si>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</si>
  <si>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</si>
  <si>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</si>
  <si>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</si>
  <si>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</si>
  <si>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</si>
  <si>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</si>
  <si>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</si>
  <si>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</si>
  <si>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</si>
  <si>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</si>
  <si>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</si>
  <si>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</si>
  <si>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</si>
  <si>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</si>
  <si>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</si>
  <si>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</si>
  <si>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</si>
  <si>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</si>
  <si>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</si>
  <si>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</si>
  <si>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</si>
  <si>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</si>
  <si>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</si>
  <si>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</si>
  <si>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</si>
  <si>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</si>
  <si>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</si>
  <si>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</si>
  <si>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</si>
  <si>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</si>
  <si>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</si>
  <si>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</si>
  <si>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</si>
  <si>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</si>
  <si>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</si>
  <si>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</si>
  <si>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</si>
  <si>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</si>
  <si>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</si>
  <si>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</si>
  <si>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</si>
  <si>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</si>
  <si>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</si>
  <si>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</si>
  <si>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</si>
  <si>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</si>
  <si>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</si>
  <si>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</si>
  <si>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</si>
  <si>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</si>
  <si>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</si>
  <si>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</si>
  <si>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</si>
  <si>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</si>
  <si>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</si>
  <si>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</si>
  <si>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</si>
  <si>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</si>
  <si>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</si>
  <si>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</si>
  <si>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</si>
  <si>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</si>
  <si>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</si>
  <si>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</si>
  <si>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</si>
  <si>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</si>
  <si>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</si>
  <si>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</si>
  <si>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</si>
  <si>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</si>
  <si>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</si>
  <si>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</si>
  <si>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</si>
  <si>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</si>
  <si>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</si>
  <si>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</si>
  <si>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</si>
  <si>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</si>
  <si>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</si>
  <si>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</si>
  <si>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</si>
  <si>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</si>
  <si>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</si>
  <si>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</si>
  <si>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</si>
  <si>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</si>
  <si>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</si>
  <si>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</si>
  <si>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</si>
  <si>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</si>
  <si>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</si>
  <si>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</si>
  <si>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</si>
  <si>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</si>
  <si>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</si>
  <si>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</si>
  <si>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</si>
  <si>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</si>
  <si>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</si>
  <si>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</si>
  <si>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</si>
  <si>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</si>
  <si>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</si>
  <si>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</si>
  <si>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</si>
  <si>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</si>
  <si>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</si>
  <si>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</si>
  <si>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</si>
  <si>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</si>
  <si>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</si>
  <si>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</si>
  <si>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</si>
  <si>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</si>
  <si>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</si>
  <si>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</si>
  <si>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</si>
  <si>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</si>
  <si>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</si>
  <si>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</si>
  <si>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</si>
  <si>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</si>
  <si>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</si>
  <si>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</si>
  <si>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</si>
  <si>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</si>
  <si>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</si>
  <si>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</si>
  <si>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</si>
  <si>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</si>
  <si>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</si>
  <si>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</si>
  <si>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</si>
  <si>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</si>
  <si>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</si>
  <si>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</si>
  <si>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</si>
  <si>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</si>
  <si>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</si>
  <si>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</si>
  <si>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</si>
  <si>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</si>
  <si>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</si>
  <si>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</si>
  <si>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</si>
  <si>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</si>
  <si>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</si>
  <si>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</si>
  <si>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</si>
  <si>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</si>
  <si>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</si>
  <si>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</si>
  <si>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</si>
  <si>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</si>
  <si>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</si>
  <si>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</si>
  <si>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</si>
  <si>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</si>
  <si>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</si>
  <si>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</si>
  <si>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</si>
  <si>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</si>
  <si>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</si>
  <si>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</si>
  <si>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</si>
  <si>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</si>
  <si>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</si>
  <si>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</si>
  <si>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</si>
  <si>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</si>
  <si>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</si>
  <si>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</si>
  <si>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</si>
  <si>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</si>
  <si>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</si>
  <si>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</si>
  <si>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</si>
  <si>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</si>
  <si>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</si>
  <si>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</si>
  <si>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</si>
  <si>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</si>
  <si>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</si>
  <si>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</si>
  <si>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</si>
  <si>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</si>
  <si>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</si>
  <si>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</si>
  <si>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</si>
  <si>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</si>
  <si>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</si>
  <si>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</si>
  <si>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</si>
  <si>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</si>
  <si>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</si>
  <si>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</si>
  <si>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</si>
  <si>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</si>
  <si>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</si>
  <si>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</si>
  <si>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</si>
  <si>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</si>
  <si>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</si>
  <si>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</si>
  <si>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</si>
  <si>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</si>
  <si>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</si>
  <si>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</si>
  <si>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</si>
  <si>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</si>
  <si>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</si>
  <si>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</si>
  <si>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</si>
  <si>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</si>
  <si>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</si>
  <si>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</si>
  <si>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</si>
  <si>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</si>
  <si>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</si>
  <si>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</si>
  <si>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</si>
  <si>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</si>
  <si>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</si>
  <si>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</si>
  <si>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</si>
  <si>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</si>
  <si>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</si>
  <si>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</si>
  <si>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</si>
  <si>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</si>
  <si>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</si>
  <si>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</si>
  <si>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</si>
  <si>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</si>
  <si>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</si>
  <si>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</si>
  <si>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</si>
  <si>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</si>
  <si>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</si>
  <si>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</si>
  <si>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</si>
  <si>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</si>
  <si>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</si>
  <si>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</si>
  <si>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</si>
  <si>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</si>
  <si>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</si>
  <si>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</si>
  <si>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</si>
  <si>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</si>
  <si>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</si>
  <si>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</si>
  <si>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</si>
  <si>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</si>
  <si>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</si>
  <si>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</si>
  <si>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</si>
  <si>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</si>
  <si>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</si>
  <si>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</si>
  <si>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</si>
  <si>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</si>
  <si>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</si>
  <si>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</si>
  <si>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</si>
  <si>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</si>
  <si>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</si>
  <si>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</si>
  <si>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</si>
  <si>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</si>
  <si>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</si>
  <si>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</si>
  <si>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</si>
  <si>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</si>
  <si>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</si>
  <si>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</si>
  <si>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</si>
  <si>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</si>
  <si>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</si>
  <si>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</si>
  <si>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</si>
  <si>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</si>
  <si>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</si>
  <si>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</si>
  <si>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</si>
  <si>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</si>
  <si>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</si>
  <si>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</si>
  <si>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</si>
  <si>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</si>
  <si>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</si>
  <si>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</si>
  <si>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</si>
  <si>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</si>
  <si>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</si>
  <si>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</si>
  <si>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</si>
  <si>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</si>
  <si>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</si>
  <si>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</si>
  <si>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</si>
  <si>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</si>
  <si>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</si>
  <si>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</si>
  <si>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</si>
  <si>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</si>
  <si>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</si>
  <si>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</si>
  <si>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</si>
  <si>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</si>
  <si>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</si>
  <si>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</si>
  <si>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</si>
  <si>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</si>
  <si>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</si>
  <si>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</si>
  <si>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</si>
  <si>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</si>
  <si>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</si>
  <si>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</si>
  <si>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</si>
  <si>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</si>
  <si>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</si>
  <si>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</si>
  <si>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</si>
  <si>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</si>
  <si>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</si>
  <si>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</si>
  <si>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</si>
  <si>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</si>
  <si>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</si>
  <si>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</si>
  <si>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</si>
  <si>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</si>
  <si>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</si>
  <si>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</si>
  <si>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</si>
  <si>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</si>
  <si>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</si>
  <si>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</si>
  <si>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</si>
  <si>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</si>
  <si>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</si>
  <si>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</si>
  <si>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</si>
  <si>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</si>
  <si>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</si>
  <si>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</si>
  <si>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</si>
  <si>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</si>
  <si>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</si>
  <si>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</si>
  <si>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</si>
  <si>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</si>
  <si>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</si>
  <si>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</si>
  <si>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</si>
  <si>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</si>
  <si>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</si>
  <si>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</si>
  <si>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</si>
  <si>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</si>
  <si>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</si>
  <si>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</si>
  <si>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</si>
  <si>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</si>
  <si>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</si>
  <si>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</si>
  <si>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</si>
  <si>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</si>
  <si>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</si>
  <si>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</si>
  <si>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</si>
  <si>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</si>
  <si>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</si>
  <si>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</si>
  <si>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</si>
  <si>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</si>
  <si>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</si>
  <si>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</si>
  <si>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</si>
  <si>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</si>
  <si>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</si>
  <si>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</si>
  <si>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</si>
  <si>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</si>
  <si>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</si>
  <si>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</si>
  <si>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</si>
  <si>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</si>
  <si>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</si>
  <si>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</si>
  <si>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</si>
  <si>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</si>
  <si>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</si>
  <si>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</si>
  <si>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</si>
  <si>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</si>
  <si>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</si>
  <si>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</si>
  <si>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</si>
  <si>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</si>
  <si>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</si>
  <si>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</si>
  <si>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</si>
  <si>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</si>
  <si>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</si>
  <si>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</si>
  <si>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</si>
  <si>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</si>
  <si>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</si>
  <si>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</si>
  <si>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</si>
  <si>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</si>
  <si>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</si>
  <si>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</si>
  <si>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</si>
  <si>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</si>
  <si>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</si>
  <si>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</si>
  <si>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</si>
  <si>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</si>
  <si>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</si>
  <si>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</si>
  <si>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</si>
  <si>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</si>
  <si>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</si>
  <si>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</si>
  <si>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</si>
  <si>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</si>
  <si>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</si>
  <si>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</si>
  <si>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</si>
  <si>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</si>
  <si>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</si>
  <si>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</si>
  <si>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</si>
  <si>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</si>
  <si>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</si>
  <si>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</si>
  <si>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</si>
  <si>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</si>
  <si>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</si>
  <si>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</si>
  <si>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</si>
  <si>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</si>
  <si>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</si>
  <si>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</si>
  <si>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</si>
  <si>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</si>
  <si>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</si>
  <si>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</si>
  <si>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</si>
  <si>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</si>
  <si>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</si>
  <si>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</si>
  <si>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</si>
  <si>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</si>
  <si>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</si>
  <si>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</si>
  <si>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</si>
  <si>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</si>
  <si>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</si>
  <si>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</si>
  <si>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</si>
  <si>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</si>
  <si>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</si>
  <si>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</si>
  <si>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</si>
  <si>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</si>
  <si>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</si>
  <si>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</si>
  <si>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</si>
  <si>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</si>
  <si>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</si>
  <si>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</si>
  <si>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</si>
  <si>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</si>
  <si>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</si>
  <si>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</si>
  <si>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</si>
  <si>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</si>
  <si>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</si>
  <si>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</si>
  <si>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</si>
  <si>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</si>
  <si>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</si>
  <si>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</si>
  <si>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</si>
  <si>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</si>
  <si>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</si>
  <si>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</si>
  <si>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</si>
  <si>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</si>
  <si>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</si>
  <si>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</si>
  <si>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</si>
  <si>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</si>
  <si>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</si>
  <si>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</si>
  <si>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</si>
  <si>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</si>
  <si>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</si>
  <si>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</si>
  <si>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</si>
  <si>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</si>
  <si>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</si>
  <si>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</si>
  <si>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</si>
  <si>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</si>
  <si>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</si>
  <si>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</si>
  <si>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</si>
  <si>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</si>
  <si>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</si>
  <si>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</si>
  <si>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</si>
  <si>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</si>
  <si>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</si>
  <si>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</si>
  <si>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</si>
  <si>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</si>
  <si>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</si>
  <si>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</si>
  <si>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</si>
  <si>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</si>
  <si>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</si>
  <si>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</si>
  <si>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</si>
  <si>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</si>
  <si>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</si>
  <si>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</si>
  <si>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</si>
  <si>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</si>
  <si>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</si>
  <si>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</si>
  <si>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</si>
  <si>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</si>
  <si>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</si>
  <si>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</si>
  <si>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</si>
  <si>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</si>
  <si>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</si>
  <si>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</si>
  <si>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</si>
  <si>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</si>
  <si>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</si>
  <si>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</si>
  <si>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</si>
  <si>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</si>
  <si>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</si>
  <si>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</si>
  <si>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</si>
  <si>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</si>
  <si>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</si>
  <si>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</si>
  <si>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</si>
  <si>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</si>
  <si>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</si>
  <si>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</si>
  <si>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</si>
  <si>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</si>
  <si>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</si>
  <si>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</si>
  <si>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</si>
  <si>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</si>
  <si>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</si>
  <si>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</si>
  <si>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</si>
  <si>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</si>
  <si>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</si>
  <si>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</si>
  <si>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</si>
  <si>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</si>
  <si>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</si>
  <si>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</si>
  <si>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</si>
  <si>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</si>
  <si>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</si>
  <si>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</si>
  <si>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</si>
  <si>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</si>
  <si>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</si>
  <si>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</si>
  <si>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</si>
  <si>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</si>
  <si>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</si>
  <si>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</si>
  <si>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</si>
  <si>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</si>
  <si>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</si>
  <si>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</si>
  <si>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</si>
  <si>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</si>
  <si>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</si>
  <si>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</si>
  <si>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</si>
  <si>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</si>
  <si>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</si>
  <si>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</si>
  <si>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</si>
  <si>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</si>
  <si>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</si>
  <si>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</si>
  <si>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</si>
  <si>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</si>
  <si>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</si>
  <si>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</si>
  <si>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</si>
  <si>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</si>
  <si>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</si>
  <si>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</si>
  <si>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</si>
  <si>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</si>
  <si>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</si>
  <si>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</si>
  <si>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</si>
  <si>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</si>
  <si>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</si>
  <si>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</si>
  <si>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</si>
  <si>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</si>
  <si>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</si>
  <si>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</si>
  <si>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</si>
  <si>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</si>
  <si>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</si>
  <si>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</si>
  <si>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</si>
  <si>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</si>
  <si>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</si>
  <si>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</si>
  <si>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</si>
  <si>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</si>
  <si>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</si>
  <si>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</si>
  <si>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</si>
  <si>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</si>
  <si>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</si>
  <si>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</si>
  <si>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</si>
  <si>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</si>
  <si>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</si>
  <si>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</si>
  <si>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</si>
  <si>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</si>
  <si>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</si>
  <si>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</si>
  <si>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</si>
  <si>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</si>
  <si>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</si>
  <si>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</si>
  <si>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</si>
  <si>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</si>
  <si>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</si>
  <si>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</si>
  <si>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</si>
  <si>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</si>
  <si>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</si>
  <si>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</si>
  <si>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</si>
  <si>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</si>
  <si>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</si>
  <si>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</si>
  <si>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</si>
  <si>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</si>
  <si>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</si>
  <si>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</si>
  <si>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</si>
  <si>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</si>
  <si>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</si>
  <si>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</si>
  <si>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</si>
  <si>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</si>
  <si>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</si>
  <si>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</si>
  <si>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</si>
  <si>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</si>
  <si>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</si>
  <si>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</si>
  <si>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</si>
  <si>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</si>
  <si>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</si>
  <si>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</si>
  <si>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</si>
  <si>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</si>
  <si>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</si>
  <si>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</si>
  <si>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</si>
  <si>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</si>
  <si>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</si>
  <si>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</si>
  <si>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</si>
  <si>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</si>
  <si>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</si>
  <si>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</si>
  <si>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</si>
  <si>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</si>
  <si>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</si>
  <si>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</si>
  <si>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</si>
  <si>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</si>
  <si>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</si>
  <si>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</si>
  <si>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</si>
  <si>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</si>
  <si>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</si>
  <si>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</si>
  <si>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</si>
  <si>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</si>
  <si>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</si>
  <si>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</si>
  <si>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</si>
  <si>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</si>
  <si>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</si>
  <si>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</si>
  <si>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</si>
  <si>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</si>
  <si>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</si>
  <si>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</si>
  <si>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</si>
  <si>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</si>
  <si>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</si>
  <si>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</si>
  <si>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</si>
  <si>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</si>
  <si>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</si>
  <si>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</si>
  <si>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</si>
  <si>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</si>
  <si>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</si>
  <si>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</si>
  <si>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</si>
  <si>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</si>
  <si>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</si>
  <si>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</si>
  <si>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</si>
  <si>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</si>
  <si>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</si>
  <si>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</si>
  <si>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</si>
  <si>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</si>
  <si>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</si>
  <si>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</si>
  <si>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</si>
  <si>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</si>
  <si>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</si>
  <si>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</si>
  <si>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</si>
  <si>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</si>
  <si>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</si>
  <si>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</si>
  <si>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</si>
  <si>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</si>
  <si>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</si>
  <si>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</si>
  <si>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</si>
  <si>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</si>
  <si>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</si>
  <si>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</si>
  <si>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</si>
  <si>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</si>
  <si>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</si>
  <si>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</si>
  <si>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</si>
  <si>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</si>
  <si>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</si>
  <si>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</si>
  <si>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</si>
  <si>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</si>
  <si>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</si>
  <si>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</si>
  <si>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</si>
  <si>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</si>
  <si>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</si>
  <si>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</si>
  <si>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</si>
  <si>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</si>
  <si>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</si>
  <si>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</si>
  <si>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</si>
  <si>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</si>
  <si>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</si>
  <si>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</si>
  <si>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</si>
  <si>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</si>
  <si>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</si>
  <si>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</si>
  <si>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</si>
  <si>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</si>
  <si>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</si>
  <si>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</si>
  <si>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</si>
  <si>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</si>
  <si>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</si>
  <si>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</si>
  <si>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</si>
  <si>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</si>
  <si>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</si>
  <si>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</si>
  <si>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</si>
  <si>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</si>
  <si>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</si>
  <si>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</si>
  <si>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</si>
  <si>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</si>
  <si>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</si>
  <si>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</si>
  <si>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</si>
  <si>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</si>
  <si>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</si>
  <si>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</si>
  <si>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</si>
  <si>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</si>
  <si>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</si>
  <si>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</si>
  <si>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</si>
  <si>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</si>
  <si>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</si>
  <si>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</si>
  <si>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</si>
  <si>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</si>
  <si>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</si>
  <si>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</si>
  <si>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</si>
  <si>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</si>
  <si>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</si>
  <si>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</si>
  <si>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</si>
  <si>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</si>
  <si>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</si>
  <si>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</si>
  <si>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</si>
  <si>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</si>
  <si>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</si>
  <si>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</si>
  <si>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</si>
  <si>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</si>
  <si>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</si>
  <si>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</si>
  <si>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</si>
  <si>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</si>
  <si>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</si>
  <si>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</si>
  <si>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</si>
  <si>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</si>
  <si>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</si>
  <si>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</si>
  <si>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</si>
  <si>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</si>
  <si>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</si>
  <si>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</si>
  <si>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</si>
  <si>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</si>
  <si>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</si>
  <si>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</si>
  <si>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</si>
  <si>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</si>
  <si>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</si>
  <si>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</si>
  <si>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</si>
  <si>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</si>
  <si>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</si>
  <si>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</si>
  <si>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</si>
  <si>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</si>
  <si>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</si>
  <si>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</si>
  <si>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</si>
  <si>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</si>
  <si>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</si>
  <si>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</si>
  <si>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</si>
  <si>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</si>
  <si>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</si>
  <si>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</si>
  <si>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</si>
  <si>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</si>
  <si>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</si>
  <si>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</si>
  <si>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</si>
  <si>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</si>
  <si>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</si>
  <si>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</si>
  <si>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</si>
  <si>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</si>
  <si>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</si>
  <si>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</si>
  <si>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</si>
  <si>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</si>
  <si>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</si>
  <si>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</si>
  <si>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</si>
  <si>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</si>
  <si>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</si>
  <si>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</si>
  <si>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</si>
  <si>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</si>
  <si>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</si>
  <si>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</si>
  <si>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</si>
  <si>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</si>
  <si>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</si>
  <si>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</si>
  <si>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</si>
  <si>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</si>
  <si>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</si>
  <si>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</si>
  <si>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</si>
  <si>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</si>
  <si>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</si>
  <si>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</si>
  <si>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</si>
  <si>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</si>
  <si>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</si>
  <si>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</si>
  <si>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</si>
  <si>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</si>
  <si>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</si>
  <si>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</si>
  <si>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</si>
  <si>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</si>
  <si>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</si>
  <si>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</si>
  <si>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</si>
  <si>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</si>
  <si>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</si>
  <si>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</si>
  <si>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</si>
  <si>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</si>
  <si>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</si>
  <si>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</si>
  <si>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</si>
  <si>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</si>
  <si>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</si>
  <si>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</si>
  <si>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</si>
  <si>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</si>
  <si>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</si>
  <si>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</si>
  <si>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</si>
  <si>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</si>
  <si>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</si>
  <si>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</si>
  <si>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</si>
  <si>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</si>
  <si>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</si>
  <si>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</si>
  <si>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</si>
  <si>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</si>
  <si>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</si>
  <si>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</si>
  <si>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</si>
  <si>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</si>
  <si>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</si>
  <si>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</si>
  <si>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</si>
  <si>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</si>
  <si>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</si>
  <si>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</si>
  <si>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</si>
  <si>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</si>
  <si>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</si>
  <si>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</si>
  <si>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</si>
  <si>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</si>
  <si>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</si>
  <si>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</si>
  <si>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</si>
  <si>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</si>
  <si>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</si>
  <si>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</si>
  <si>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</si>
  <si>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</si>
  <si>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</si>
  <si>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</si>
  <si>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</si>
  <si>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</si>
  <si>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</si>
  <si>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</si>
  <si>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</si>
  <si>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</si>
  <si>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</si>
  <si>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</si>
  <si>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</si>
  <si>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</si>
  <si>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</si>
  <si>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</si>
  <si>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</si>
  <si>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</si>
  <si>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</si>
  <si>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</si>
  <si>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</si>
  <si>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</si>
  <si>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</si>
  <si>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</si>
  <si>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</si>
  <si>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</si>
  <si>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</si>
  <si>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</si>
  <si>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</si>
  <si>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</si>
  <si>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</si>
  <si>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</si>
  <si>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</si>
  <si>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</si>
  <si>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</si>
  <si>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</si>
  <si>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</si>
  <si>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</si>
  <si>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</si>
  <si>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</si>
  <si>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</si>
  <si>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</si>
  <si>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</si>
  <si>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</si>
  <si>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</si>
  <si>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</si>
  <si>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</si>
  <si>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</si>
  <si>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</si>
  <si>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</si>
  <si>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</si>
  <si>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</si>
  <si>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</si>
  <si>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</si>
  <si>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</si>
  <si>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</si>
  <si>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</si>
  <si>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</si>
  <si>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</si>
  <si>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</si>
  <si>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</si>
  <si>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</si>
  <si>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</si>
  <si>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</si>
  <si>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</si>
  <si>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</si>
  <si>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</si>
  <si>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</si>
  <si>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</si>
  <si>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</si>
  <si>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</si>
  <si>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</si>
  <si>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</si>
  <si>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</si>
  <si>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</si>
  <si>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</si>
  <si>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</si>
  <si>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</si>
  <si>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</si>
  <si>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</si>
  <si>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</si>
  <si>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</si>
  <si>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</si>
  <si>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</si>
  <si>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</si>
  <si>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</si>
  <si>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</si>
  <si>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</si>
  <si>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</si>
  <si>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</si>
  <si>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</si>
  <si>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</si>
  <si>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</si>
  <si>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</si>
  <si>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</si>
  <si>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</si>
  <si>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</si>
  <si>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</si>
  <si>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</si>
  <si>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</si>
  <si>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</si>
  <si>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</si>
  <si>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</si>
  <si>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</si>
  <si>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</si>
  <si>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</si>
  <si>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</si>
  <si>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</si>
  <si>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</si>
  <si>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</si>
  <si>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</si>
  <si>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</si>
  <si>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</si>
  <si>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</si>
  <si>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</si>
  <si>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</si>
  <si>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</si>
  <si>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</si>
  <si>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</si>
  <si>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</si>
  <si>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</si>
  <si>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</si>
  <si>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</si>
  <si>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</si>
  <si>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</si>
  <si>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</si>
  <si>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</si>
  <si>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</si>
  <si>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</si>
  <si>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</si>
  <si>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</si>
  <si>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</si>
  <si>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</si>
  <si>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</si>
  <si>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</si>
  <si>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</si>
  <si>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</si>
  <si>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</si>
  <si>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</si>
  <si>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</si>
  <si>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</si>
  <si>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</si>
  <si>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</si>
  <si>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</si>
  <si>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</si>
  <si>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</si>
  <si>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</si>
  <si>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</si>
  <si>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</si>
  <si>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</si>
  <si>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</si>
  <si>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</si>
  <si>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</si>
  <si>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</si>
  <si>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</si>
  <si>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</si>
  <si>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</si>
  <si>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</si>
  <si>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</si>
  <si>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</si>
  <si>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</si>
  <si>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</si>
  <si>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</si>
  <si>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</si>
  <si>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</si>
  <si>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</si>
  <si>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</si>
  <si>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</si>
  <si>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</si>
  <si>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</si>
  <si>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</si>
  <si>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</si>
  <si>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</si>
  <si>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</si>
  <si>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</si>
  <si>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</si>
  <si>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</si>
  <si>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</si>
  <si>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</si>
  <si>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</si>
  <si>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</si>
  <si>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</si>
  <si>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</si>
  <si>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</si>
  <si>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</si>
  <si>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</si>
  <si>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</si>
  <si>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</si>
  <si>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</si>
  <si>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</si>
  <si>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</si>
  <si>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</si>
  <si>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</si>
  <si>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</si>
  <si>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</si>
  <si>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</si>
  <si>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</si>
  <si>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</si>
  <si>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</si>
  <si>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</si>
  <si>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</si>
  <si>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</si>
  <si>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</si>
  <si>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</si>
  <si>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</si>
  <si>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</si>
  <si>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</si>
  <si>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</si>
  <si>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</si>
  <si>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</si>
  <si>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</si>
  <si>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</si>
  <si>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</si>
  <si>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</si>
  <si>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</si>
  <si>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</si>
  <si>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</si>
  <si>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</si>
  <si>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</si>
  <si>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</si>
  <si>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</si>
  <si>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</si>
  <si>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</si>
  <si>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</si>
  <si>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</si>
  <si>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</si>
  <si>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</si>
  <si>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</si>
  <si>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</si>
  <si>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</si>
  <si>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</si>
  <si>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</si>
  <si>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</si>
  <si>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</si>
  <si>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</si>
  <si>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</si>
  <si>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</si>
  <si>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</si>
  <si>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</si>
  <si>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</si>
  <si>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</si>
  <si>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</si>
  <si>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</si>
  <si>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</si>
  <si>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</si>
  <si>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</si>
  <si>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</si>
  <si>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</si>
  <si>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</si>
  <si>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</si>
  <si>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</si>
  <si>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</si>
  <si>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</si>
  <si>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</si>
  <si>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</si>
  <si>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</si>
  <si>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</si>
  <si>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</si>
  <si>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</si>
  <si>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</si>
  <si>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</si>
  <si>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</si>
  <si>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</si>
  <si>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</si>
  <si>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</si>
  <si>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</si>
  <si>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</si>
  <si>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</si>
  <si>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</si>
  <si>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</si>
  <si>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</si>
  <si>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</si>
  <si>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</si>
  <si>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</si>
  <si>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</si>
  <si>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</si>
  <si>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</si>
  <si>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</si>
  <si>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</si>
  <si>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</si>
  <si>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</si>
  <si>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</si>
  <si>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</si>
  <si>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</si>
  <si>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</si>
  <si>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</si>
  <si>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</si>
  <si>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</si>
  <si>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</si>
  <si>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</si>
  <si>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</si>
  <si>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</si>
  <si>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</si>
  <si>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</si>
  <si>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</si>
  <si>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</si>
  <si>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</si>
  <si>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</si>
  <si>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</si>
  <si>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</si>
  <si>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</si>
  <si>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</si>
  <si>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</si>
  <si>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</si>
  <si>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</si>
  <si>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</si>
  <si>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</si>
  <si>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</si>
  <si>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</si>
  <si>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</si>
  <si>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</si>
  <si>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</si>
  <si>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</si>
  <si>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</si>
  <si>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</si>
  <si>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</si>
  <si>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</si>
  <si>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</si>
  <si>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</si>
  <si>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</si>
  <si>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</si>
  <si>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</si>
  <si>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</si>
  <si>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</si>
  <si>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</si>
  <si>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</si>
  <si>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</si>
  <si>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</si>
  <si>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</si>
  <si>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</si>
  <si>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</si>
  <si>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</si>
  <si>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</si>
  <si>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</si>
  <si>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</si>
  <si>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</si>
  <si>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</si>
  <si>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</si>
  <si>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</si>
  <si>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</si>
  <si>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</si>
  <si>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</si>
  <si>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</si>
  <si>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</si>
  <si>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</si>
  <si>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</si>
  <si>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</si>
  <si>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</si>
  <si>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</si>
  <si>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</si>
  <si>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</si>
  <si>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</si>
  <si>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</si>
  <si>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</si>
  <si>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</si>
  <si>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</si>
  <si>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</si>
  <si>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</si>
  <si>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</si>
  <si>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</si>
  <si>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</si>
  <si>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</si>
  <si>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</si>
  <si>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</si>
  <si>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</si>
  <si>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</si>
  <si>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</si>
  <si>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</si>
  <si>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</si>
  <si>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</si>
  <si>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</si>
  <si>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</si>
  <si>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</si>
  <si>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</si>
  <si>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</si>
  <si>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</si>
  <si>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</si>
  <si>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</si>
  <si>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</si>
  <si>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</si>
  <si>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</si>
  <si>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</si>
  <si>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</si>
  <si>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</si>
  <si>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</si>
  <si>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</si>
  <si>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</si>
  <si>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</si>
  <si>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</si>
  <si>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</si>
  <si>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</si>
  <si>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</si>
  <si>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</si>
  <si>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</si>
  <si>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</si>
  <si>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</si>
  <si>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</si>
  <si>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</si>
  <si>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</si>
  <si>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</si>
  <si>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</si>
  <si>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</si>
  <si>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</si>
  <si>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</si>
  <si>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</si>
  <si>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</si>
  <si>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</si>
  <si>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</si>
  <si>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</si>
  <si>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</si>
  <si>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</si>
  <si>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</si>
  <si>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</si>
  <si>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</si>
  <si>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</si>
  <si>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</si>
  <si>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</si>
  <si>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</si>
  <si>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</si>
  <si>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</si>
  <si>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</si>
  <si>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</si>
  <si>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</si>
  <si>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</si>
  <si>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</si>
  <si>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</si>
  <si>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</si>
  <si>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</si>
  <si>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</si>
  <si>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</si>
  <si>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</si>
  <si>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</si>
  <si>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</si>
  <si>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</si>
  <si>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</si>
  <si>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</si>
  <si>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</si>
  <si>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</si>
  <si>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</si>
  <si>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</si>
  <si>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</si>
  <si>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</si>
  <si>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</si>
  <si>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</si>
  <si>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</si>
  <si>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</si>
  <si>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</si>
  <si>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</si>
  <si>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</si>
  <si>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</si>
  <si>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</si>
  <si>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</si>
  <si>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</si>
  <si>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</si>
  <si>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</si>
  <si>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</si>
  <si>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</si>
  <si>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</si>
  <si>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</si>
  <si>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</si>
  <si>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</si>
  <si>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</si>
  <si>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</si>
  <si>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</si>
  <si>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</si>
  <si>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</si>
  <si>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</si>
  <si>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</si>
  <si>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</si>
  <si>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</si>
  <si>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</si>
  <si>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</si>
  <si>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</si>
  <si>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</si>
  <si>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</si>
  <si>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</si>
  <si>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</si>
  <si>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</si>
  <si>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</si>
  <si>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</si>
  <si>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</si>
  <si>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</si>
  <si>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</si>
  <si>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</si>
  <si>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</si>
  <si>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</si>
  <si>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</si>
  <si>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</si>
  <si>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</si>
  <si>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</si>
  <si>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</si>
  <si>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</si>
  <si>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</si>
  <si>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</si>
  <si>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</si>
  <si>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</si>
  <si>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</si>
  <si>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</si>
  <si>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</si>
  <si>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</si>
  <si>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</si>
  <si>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</si>
  <si>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</si>
  <si>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</si>
  <si>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</si>
  <si>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</si>
  <si>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</si>
  <si>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</si>
  <si>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</si>
  <si>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</si>
  <si>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</si>
  <si>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</si>
  <si>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</si>
  <si>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</si>
  <si>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</si>
  <si>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</si>
  <si>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</si>
  <si>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</si>
  <si>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</si>
  <si>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</si>
  <si>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</si>
  <si>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</si>
  <si>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</si>
  <si>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</si>
  <si>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</si>
  <si>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</si>
  <si>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</si>
  <si>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</si>
  <si>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</si>
  <si>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</si>
  <si>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</si>
  <si>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</si>
  <si>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</si>
  <si>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</si>
  <si>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</si>
  <si>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</si>
  <si>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</si>
  <si>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</si>
  <si>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</si>
  <si>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</si>
  <si>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</si>
  <si>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</si>
  <si>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</si>
  <si>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</si>
  <si>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</si>
  <si>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</si>
  <si>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</si>
  <si>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</si>
  <si>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</si>
  <si>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</si>
  <si>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</si>
  <si>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</si>
  <si>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</si>
  <si>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</si>
  <si>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</si>
  <si>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</si>
  <si>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</si>
  <si>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</si>
  <si>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</si>
  <si>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</si>
  <si>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</si>
  <si>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</si>
  <si>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</si>
  <si>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</si>
  <si>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</si>
  <si>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</si>
  <si>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</si>
  <si>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</si>
  <si>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</si>
  <si>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</si>
  <si>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</si>
  <si>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</si>
  <si>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</si>
  <si>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</si>
  <si>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</si>
  <si>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</si>
  <si>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</si>
  <si>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</si>
  <si>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</si>
  <si>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</si>
  <si>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</si>
  <si>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</si>
  <si>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</si>
  <si>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</si>
  <si>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</si>
  <si>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</si>
  <si>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</si>
  <si>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</si>
  <si>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</si>
  <si>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</si>
  <si>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</si>
  <si>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</si>
  <si>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</si>
  <si>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</si>
  <si>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</si>
  <si>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</si>
  <si>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</si>
  <si>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</si>
  <si>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</si>
  <si>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</si>
  <si>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</si>
  <si>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</si>
  <si>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</si>
  <si>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</si>
  <si>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</si>
  <si>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</si>
  <si>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</si>
  <si>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</si>
  <si>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</si>
  <si>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</si>
  <si>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</si>
  <si>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</si>
  <si>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</si>
  <si>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</si>
  <si>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</si>
  <si>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</si>
  <si>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</si>
  <si>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</si>
  <si>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</si>
  <si>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</si>
  <si>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</si>
  <si>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</si>
  <si>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</si>
  <si>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</si>
  <si>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</si>
  <si>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</si>
  <si>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</si>
  <si>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</si>
  <si>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</si>
  <si>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</si>
  <si>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</si>
  <si>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</si>
  <si>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</si>
  <si>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</si>
  <si>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</si>
  <si>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</si>
  <si>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</si>
  <si>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</si>
  <si>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</si>
  <si>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</si>
  <si>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</si>
  <si>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</si>
  <si>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</si>
  <si>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</si>
  <si>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</si>
  <si>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</si>
  <si>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</si>
  <si>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</si>
  <si>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</si>
  <si>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</si>
  <si>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</si>
  <si>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</si>
  <si>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</si>
  <si>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</si>
  <si>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</si>
  <si>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</si>
  <si>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</si>
  <si>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</si>
  <si>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</si>
  <si>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</si>
  <si>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</si>
  <si>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</si>
  <si>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</si>
  <si>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</si>
  <si>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</si>
  <si>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</si>
  <si>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</si>
  <si>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</si>
  <si>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</si>
  <si>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</si>
  <si>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</si>
  <si>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</si>
  <si>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</si>
  <si>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</si>
  <si>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</si>
  <si>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</si>
  <si>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</si>
  <si>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</si>
  <si>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</si>
  <si>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</si>
  <si>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</si>
  <si>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</si>
  <si>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</si>
  <si>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</si>
  <si>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</si>
  <si>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</si>
  <si>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</si>
  <si>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</si>
  <si>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</si>
  <si>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</si>
  <si>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</si>
  <si>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</si>
  <si>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</si>
  <si>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</si>
  <si>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</si>
  <si>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</si>
  <si>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</si>
  <si>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</si>
  <si>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</si>
  <si>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</si>
  <si>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</si>
  <si>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</si>
  <si>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</si>
  <si>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</si>
  <si>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</si>
  <si>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</si>
  <si>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</si>
  <si>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</si>
  <si>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</si>
  <si>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</si>
  <si>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</si>
  <si>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</si>
  <si>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</si>
  <si>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</si>
  <si>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</si>
  <si>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</si>
  <si>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</si>
  <si>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</si>
  <si>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</si>
  <si>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</si>
  <si>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</si>
  <si>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</si>
  <si>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</si>
  <si>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</si>
  <si>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</si>
  <si>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</si>
  <si>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</si>
  <si>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</si>
  <si>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</si>
  <si>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</si>
  <si>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</si>
  <si>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</si>
  <si>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</si>
  <si>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</si>
  <si>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</si>
  <si>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</si>
  <si>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</si>
  <si>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</si>
  <si>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</si>
  <si>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</si>
  <si>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</si>
  <si>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</si>
  <si>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</si>
  <si>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</si>
  <si>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</si>
  <si>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</si>
  <si>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</si>
  <si>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</si>
  <si>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</si>
  <si>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</si>
  <si>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</si>
  <si>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</si>
  <si>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</si>
  <si>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</si>
  <si>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</si>
  <si>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</si>
  <si>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</si>
  <si>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</si>
  <si>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</si>
  <si>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</si>
  <si>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</si>
  <si>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</si>
  <si>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</si>
  <si>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</si>
  <si>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</si>
  <si>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</si>
  <si>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</si>
  <si>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</si>
  <si>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</si>
  <si>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</si>
  <si>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</si>
  <si>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</si>
  <si>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</si>
  <si>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</si>
  <si>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</si>
  <si>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</si>
  <si>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</si>
  <si>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</si>
  <si>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</si>
  <si>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</si>
  <si>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</si>
  <si>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</si>
  <si>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</si>
  <si>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</si>
  <si>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</si>
  <si>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</si>
  <si>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</si>
  <si>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</si>
  <si>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</si>
  <si>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</si>
  <si>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</si>
  <si>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</si>
  <si>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</si>
  <si>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</si>
  <si>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</si>
  <si>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</si>
  <si>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</si>
  <si>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</si>
  <si>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</si>
  <si>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</si>
  <si>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</si>
  <si>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</si>
  <si>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</si>
  <si>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</si>
  <si>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</si>
  <si>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</si>
  <si>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</si>
  <si>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</si>
  <si>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</si>
  <si>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</si>
  <si>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</si>
  <si>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</si>
  <si>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</si>
  <si>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</si>
  <si>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</si>
  <si>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</si>
  <si>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</si>
  <si>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</si>
  <si>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</si>
  <si>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</si>
  <si>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</si>
  <si>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</si>
  <si>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</si>
  <si>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</si>
  <si>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</si>
  <si>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</si>
  <si>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</si>
  <si>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</si>
  <si>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</si>
  <si>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</si>
  <si>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</si>
  <si>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</si>
  <si>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</si>
  <si>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</si>
  <si>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</si>
  <si>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</si>
  <si>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</si>
  <si>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</si>
  <si>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</si>
  <si>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</si>
  <si>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</si>
  <si>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</si>
  <si>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</si>
  <si>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</si>
  <si>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</si>
  <si>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</si>
  <si>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</si>
  <si>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</si>
  <si>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</si>
  <si>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</si>
  <si>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</si>
  <si>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</si>
  <si>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</si>
  <si>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</si>
  <si>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</si>
  <si>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</si>
  <si>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</si>
  <si>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</si>
  <si>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</si>
  <si>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</si>
  <si>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</si>
  <si>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</si>
  <si>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</si>
  <si>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</si>
  <si>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</si>
  <si>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</si>
  <si>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</si>
  <si>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</si>
  <si>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</si>
  <si>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</si>
  <si>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</si>
  <si>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</si>
  <si>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</si>
  <si>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</si>
  <si>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</si>
  <si>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</si>
  <si>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</si>
  <si>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</si>
  <si>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</si>
  <si>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</si>
  <si>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</si>
  <si>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</si>
  <si>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</si>
  <si>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</si>
  <si>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</si>
  <si>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</si>
  <si>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</si>
  <si>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</si>
  <si>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</si>
  <si>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</si>
  <si>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</si>
  <si>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</si>
  <si>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</si>
  <si>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</si>
  <si>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</si>
  <si>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</si>
  <si>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</si>
  <si>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</si>
  <si>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</si>
  <si>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</si>
  <si>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</si>
  <si>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</si>
  <si>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</si>
  <si>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</si>
  <si>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</si>
  <si>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</si>
  <si>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</si>
  <si>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</si>
  <si>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</si>
  <si>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</si>
  <si>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</si>
  <si>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</si>
  <si>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</si>
  <si>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</si>
  <si>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</si>
  <si>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</si>
  <si>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</si>
  <si>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</si>
  <si>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</si>
  <si>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</si>
  <si>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</si>
  <si>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</si>
  <si>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</si>
  <si>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</si>
  <si>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</si>
  <si>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</si>
  <si>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</si>
  <si>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</si>
  <si>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</si>
  <si>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</si>
  <si>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</si>
  <si>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</si>
  <si>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</si>
  <si>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</si>
  <si>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</si>
  <si>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</si>
  <si>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</si>
  <si>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</si>
  <si>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</si>
  <si>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</si>
  <si>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</si>
  <si>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</si>
  <si>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</si>
  <si>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</si>
  <si>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</si>
  <si>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</si>
  <si>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</si>
  <si>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</si>
  <si>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</si>
  <si>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</si>
  <si>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</si>
  <si>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</si>
  <si>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</si>
  <si>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</si>
  <si>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</si>
  <si>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</si>
  <si>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</si>
  <si>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</si>
  <si>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</si>
  <si>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</si>
  <si>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</si>
  <si>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</si>
  <si>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</si>
  <si>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</si>
  <si>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</si>
  <si>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</si>
  <si>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</si>
  <si>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</si>
  <si>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</si>
  <si>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</si>
  <si>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</si>
  <si>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</si>
  <si>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</si>
  <si>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</si>
  <si>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</si>
  <si>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</si>
  <si>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</si>
  <si>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</si>
  <si>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</si>
  <si>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</si>
  <si>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</si>
  <si>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</si>
  <si>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</si>
  <si>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</si>
  <si>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</si>
  <si>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</si>
  <si>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</si>
  <si>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</si>
  <si>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</si>
  <si>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</si>
  <si>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</si>
  <si>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</si>
  <si>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</si>
  <si>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</si>
  <si>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</si>
  <si>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</si>
  <si>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</si>
  <si>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</si>
  <si>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</si>
  <si>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</si>
  <si>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</si>
  <si>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</si>
  <si>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</si>
  <si>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</si>
  <si>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</si>
  <si>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</si>
  <si>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</si>
  <si>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</si>
  <si>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</si>
  <si>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</si>
  <si>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</si>
  <si>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</si>
  <si>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</si>
  <si>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</si>
  <si>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</si>
  <si>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</si>
  <si>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</si>
  <si>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</si>
  <si>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</si>
  <si>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</si>
  <si>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</si>
  <si>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</si>
  <si>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</si>
  <si>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</si>
  <si>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</si>
  <si>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</si>
  <si>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</si>
  <si>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</si>
  <si>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</si>
  <si>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</si>
  <si>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</si>
  <si>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</si>
  <si>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</si>
  <si>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</si>
  <si>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</si>
  <si>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</si>
  <si>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</si>
  <si>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</si>
  <si>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</si>
  <si>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</si>
  <si>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</si>
  <si>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</si>
  <si>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</si>
  <si>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</si>
  <si>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</si>
  <si>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</si>
  <si>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</si>
  <si>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</si>
  <si>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</si>
  <si>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</si>
  <si>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</si>
  <si>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</si>
  <si>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</si>
  <si>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</si>
  <si>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</si>
  <si>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</si>
  <si>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</si>
  <si>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</si>
  <si>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</si>
  <si>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</si>
  <si>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</si>
  <si>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</si>
  <si>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</si>
  <si>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</si>
  <si>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</si>
  <si>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</si>
  <si>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</si>
  <si>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</si>
  <si>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</si>
  <si>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</si>
  <si>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</si>
  <si>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</si>
  <si>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</si>
  <si>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</si>
  <si>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</si>
  <si>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</si>
  <si>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</si>
  <si>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</si>
  <si>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</si>
  <si>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</si>
  <si>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</si>
  <si>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</si>
  <si>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</si>
  <si>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</si>
  <si>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</si>
  <si>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</si>
  <si>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</si>
  <si>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</si>
  <si>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</si>
  <si>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</si>
  <si>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</si>
  <si>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</si>
  <si>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</si>
  <si>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</si>
  <si>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</si>
  <si>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</si>
  <si>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</si>
  <si>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</si>
  <si>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</si>
  <si>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</si>
  <si>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</si>
  <si>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</si>
  <si>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</si>
  <si>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</si>
  <si>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</si>
  <si>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</si>
  <si>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</si>
  <si>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</si>
  <si>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</si>
  <si>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</si>
  <si>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</si>
  <si>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</si>
  <si>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</si>
  <si>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</si>
  <si>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</si>
  <si>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</si>
  <si>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</si>
  <si>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</si>
  <si>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</si>
  <si>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</si>
  <si>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</si>
  <si>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</si>
  <si>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</si>
  <si>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</si>
  <si>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</si>
  <si>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</si>
  <si>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</si>
  <si>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</si>
  <si>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</si>
  <si>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</si>
  <si>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</si>
  <si>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</si>
  <si>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</si>
  <si>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</si>
  <si>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</si>
  <si>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</si>
  <si>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</si>
  <si>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</si>
  <si>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</si>
  <si>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</si>
  <si>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</si>
  <si>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</si>
  <si>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</si>
  <si>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</si>
  <si>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</si>
  <si>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</si>
  <si>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</si>
  <si>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</si>
  <si>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</si>
  <si>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</si>
  <si>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</si>
  <si>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</si>
  <si>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</si>
  <si>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</si>
  <si>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</si>
  <si>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</si>
  <si>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</si>
  <si>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</si>
  <si>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</si>
  <si>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</si>
  <si>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</si>
  <si>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</si>
  <si>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</si>
  <si>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</si>
  <si>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</si>
  <si>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</si>
  <si>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</si>
  <si>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</si>
  <si>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</si>
  <si>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</si>
  <si>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</si>
  <si>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</si>
  <si>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</si>
  <si>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</si>
  <si>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</si>
  <si>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</si>
  <si>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</si>
  <si>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</si>
  <si>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</si>
  <si>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</si>
  <si>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</si>
  <si>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</si>
  <si>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</si>
  <si>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</si>
  <si>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</si>
  <si>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</si>
  <si>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</si>
  <si>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</si>
  <si>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</si>
  <si>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</si>
  <si>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</si>
  <si>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</si>
  <si>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</si>
  <si>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</si>
  <si>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</si>
  <si>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</si>
  <si>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</si>
  <si>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</si>
  <si>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</si>
  <si>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</si>
  <si>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</si>
  <si>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</si>
  <si>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</si>
  <si>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</si>
  <si>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</si>
  <si>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</si>
  <si>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</si>
  <si>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</si>
  <si>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</si>
  <si>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</si>
  <si>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</si>
  <si>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</si>
  <si>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</si>
  <si>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</si>
  <si>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</si>
  <si>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</si>
  <si>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</si>
  <si>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</si>
  <si>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</si>
  <si>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</si>
  <si>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</si>
  <si>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</si>
  <si>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</si>
  <si>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</si>
  <si>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</si>
  <si>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</si>
  <si>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</si>
  <si>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</si>
  <si>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</si>
  <si>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</si>
  <si>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</si>
  <si>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</si>
  <si>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</si>
  <si>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</si>
  <si>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</si>
  <si>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</si>
  <si>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</si>
  <si>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</si>
  <si>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</si>
  <si>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</si>
  <si>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</si>
  <si>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</si>
  <si>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</si>
  <si>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</si>
  <si>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</si>
  <si>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</si>
  <si>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</si>
  <si>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</si>
  <si>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</si>
  <si>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</si>
  <si>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</si>
  <si>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</si>
  <si>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</si>
  <si>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</si>
  <si>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</si>
  <si>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</si>
  <si>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</si>
  <si>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</si>
  <si>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</si>
  <si>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</si>
  <si>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</si>
  <si>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</si>
  <si>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</si>
  <si>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</si>
  <si>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</si>
  <si>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</si>
  <si>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</si>
  <si>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</si>
  <si>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</si>
  <si>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</si>
  <si>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</si>
  <si>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</si>
  <si>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</si>
  <si>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</si>
  <si>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</si>
  <si>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</si>
  <si>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</si>
  <si>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</si>
  <si>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</si>
  <si>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</si>
  <si>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</si>
  <si>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</si>
  <si>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</si>
  <si>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</si>
  <si>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</si>
  <si>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</si>
  <si>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</si>
  <si>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</si>
  <si>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</si>
  <si>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</si>
  <si>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</si>
  <si>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</si>
  <si>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</si>
  <si>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</si>
  <si>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</si>
  <si>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</si>
  <si>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</si>
  <si>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</si>
  <si>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</si>
  <si>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</si>
  <si>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</si>
  <si>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</si>
  <si>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</si>
  <si>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</si>
  <si>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</si>
  <si>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</si>
  <si>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</si>
  <si>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</si>
  <si>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</si>
  <si>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</si>
  <si>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</si>
  <si>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</si>
  <si>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</si>
  <si>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</si>
  <si>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</si>
  <si>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</si>
  <si>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</si>
  <si>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</si>
  <si>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</si>
  <si>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</si>
  <si>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</si>
  <si>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</si>
  <si>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</si>
  <si>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</si>
  <si>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</si>
  <si>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</si>
  <si>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</si>
  <si>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</si>
  <si>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</si>
  <si>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</si>
  <si>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</si>
  <si>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</si>
  <si>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</si>
  <si>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</si>
  <si>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</si>
  <si>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</si>
  <si>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</si>
  <si>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</si>
  <si>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</si>
  <si>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</si>
  <si>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</si>
  <si>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</si>
  <si>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</si>
  <si>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</si>
  <si>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</si>
  <si>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</si>
  <si>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</si>
  <si>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</si>
  <si>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</si>
  <si>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</si>
  <si>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</si>
  <si>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</si>
  <si>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</si>
  <si>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</si>
  <si>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</si>
  <si>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</si>
  <si>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</si>
  <si>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</si>
  <si>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</si>
  <si>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</si>
  <si>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</si>
  <si>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</si>
  <si>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</si>
  <si>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</si>
  <si>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</si>
  <si>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</si>
  <si>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</si>
  <si>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</si>
  <si>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</si>
  <si>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</si>
  <si>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</si>
  <si>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</si>
  <si>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</si>
  <si>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</si>
  <si>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</si>
  <si>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</si>
  <si>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</si>
  <si>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</si>
  <si>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</si>
  <si>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</si>
  <si>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</si>
  <si>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</si>
  <si>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</si>
  <si>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</si>
  <si>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</si>
  <si>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</si>
  <si>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</si>
  <si>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</si>
  <si>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</si>
  <si>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</si>
  <si>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</si>
  <si>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</si>
  <si>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</si>
  <si>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</si>
  <si>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</si>
  <si>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</si>
  <si>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</si>
  <si>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</si>
  <si>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</si>
  <si>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</si>
  <si>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</si>
  <si>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</si>
  <si>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</si>
  <si>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</si>
  <si>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</si>
  <si>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</si>
  <si>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</si>
  <si>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</si>
  <si>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</si>
  <si>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</si>
  <si>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</si>
  <si>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</si>
  <si>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</si>
  <si>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</si>
  <si>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</si>
  <si>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</si>
  <si>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</si>
  <si>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</si>
  <si>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</si>
  <si>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</si>
  <si>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</si>
  <si>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</si>
  <si>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</si>
  <si>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</si>
  <si>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</si>
  <si>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</si>
  <si>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</si>
  <si>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</si>
  <si>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</si>
  <si>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</si>
  <si>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</si>
  <si>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</si>
  <si>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</si>
  <si>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</si>
  <si>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</si>
  <si>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</si>
  <si>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</si>
  <si>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</si>
  <si>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</si>
  <si>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</si>
  <si>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</si>
  <si>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</si>
  <si>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</si>
  <si>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</si>
  <si>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</si>
  <si>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</si>
  <si>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</si>
  <si>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</si>
  <si>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</si>
  <si>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</si>
  <si>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</si>
  <si>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</si>
  <si>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</si>
  <si>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</si>
  <si>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</si>
  <si>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</si>
  <si>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</si>
  <si>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</si>
  <si>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</si>
  <si>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</si>
  <si>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</si>
  <si>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</si>
  <si>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</si>
  <si>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</si>
  <si>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</si>
  <si>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</si>
  <si>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</si>
  <si>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</si>
  <si>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</si>
  <si>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</si>
  <si>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</si>
  <si>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</si>
  <si>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</si>
  <si>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</si>
  <si>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</si>
  <si>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</si>
  <si>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</si>
  <si>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</si>
  <si>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</si>
  <si>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</si>
  <si>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</si>
  <si>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</si>
  <si>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</si>
  <si>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</si>
  <si>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</si>
  <si>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</si>
  <si>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</si>
  <si>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</si>
  <si>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</si>
  <si>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</si>
  <si>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</si>
  <si>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</si>
  <si>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</si>
  <si>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</si>
  <si>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</si>
  <si>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</si>
  <si>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</si>
  <si>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</si>
  <si>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</si>
  <si>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</si>
  <si>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</si>
  <si>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</si>
  <si>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</si>
  <si>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</si>
  <si>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</si>
  <si>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</si>
  <si>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</si>
  <si>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</si>
  <si>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</si>
  <si>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</si>
  <si>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</si>
  <si>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</si>
  <si>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</si>
  <si>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</si>
  <si>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</si>
  <si>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</si>
  <si>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</si>
  <si>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</si>
  <si>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</si>
  <si>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</si>
  <si>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</si>
  <si>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</si>
  <si>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</si>
  <si>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</si>
  <si>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</si>
  <si>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</si>
  <si>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</si>
  <si>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</si>
  <si>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</si>
  <si>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</si>
  <si>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</si>
  <si>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</si>
  <si>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</si>
  <si>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</si>
  <si>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</si>
  <si>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</si>
  <si>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</si>
  <si>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</si>
  <si>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</si>
  <si>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</si>
  <si>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</si>
  <si>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</si>
  <si>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</si>
  <si>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</si>
  <si>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</si>
  <si>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</si>
  <si>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</si>
  <si>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</si>
  <si>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</si>
  <si>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</si>
  <si>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</si>
  <si>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</si>
  <si>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</si>
  <si>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</si>
  <si>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</si>
  <si>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</si>
  <si>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</si>
  <si>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</si>
  <si>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</si>
  <si>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</si>
  <si>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</si>
  <si>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</si>
  <si>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</si>
  <si>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</si>
  <si>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</si>
  <si>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</si>
  <si>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</si>
  <si>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</si>
  <si>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</si>
  <si>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</si>
  <si>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</si>
  <si>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</si>
  <si>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</si>
  <si>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</si>
  <si>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</si>
  <si>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</si>
  <si>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</si>
  <si>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</si>
  <si>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</si>
  <si>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</si>
  <si>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</si>
  <si>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</si>
  <si>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</si>
  <si>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</si>
  <si>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</si>
  <si>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</si>
  <si>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</si>
  <si>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</si>
  <si>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</si>
  <si>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</si>
  <si>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</si>
  <si>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</si>
  <si>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</si>
  <si>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</si>
  <si>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</si>
  <si>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</si>
  <si>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</si>
  <si>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</si>
  <si>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</si>
  <si>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</si>
  <si>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</si>
  <si>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</si>
  <si>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</si>
  <si>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</si>
  <si>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</si>
  <si>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</si>
  <si>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</si>
  <si>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</si>
  <si>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</si>
  <si>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</si>
  <si>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</si>
  <si>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</si>
  <si>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</si>
  <si>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</si>
  <si>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</si>
  <si>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</si>
  <si>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</si>
  <si>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</si>
  <si>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</si>
  <si>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</si>
  <si>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</si>
  <si>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</si>
  <si>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</si>
  <si>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</si>
  <si>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</si>
  <si>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</si>
  <si>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</si>
  <si>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</si>
  <si>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</si>
  <si>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</si>
  <si>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</si>
  <si>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</si>
  <si>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</si>
  <si>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</si>
  <si>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</si>
  <si>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</si>
  <si>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</si>
  <si>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</si>
  <si>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</si>
  <si>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</si>
  <si>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</si>
  <si>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</si>
  <si>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</si>
  <si>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</si>
  <si>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</si>
  <si>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</si>
  <si>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</si>
  <si>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</si>
  <si>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</si>
  <si>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</si>
  <si>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</si>
  <si>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</si>
  <si>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</si>
  <si>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</si>
  <si>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</si>
  <si>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</si>
  <si>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</si>
  <si>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</si>
  <si>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</si>
  <si>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</si>
  <si>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</si>
  <si>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</si>
  <si>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</si>
  <si>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</si>
  <si>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</si>
  <si>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</si>
  <si>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</si>
  <si>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</si>
  <si>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</si>
  <si>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</si>
  <si>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</si>
  <si>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</si>
  <si>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</si>
  <si>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</si>
  <si>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</si>
  <si>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</si>
  <si>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</si>
  <si>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</si>
  <si>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</si>
  <si>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</si>
  <si>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</si>
  <si>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</si>
  <si>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</si>
  <si>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</si>
  <si>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</si>
  <si>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</si>
  <si>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</si>
  <si>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</si>
  <si>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</si>
  <si>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</si>
  <si>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</si>
  <si>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</si>
  <si>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</si>
  <si>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</si>
  <si>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</si>
  <si>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</si>
  <si>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</si>
  <si>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</si>
  <si>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</si>
  <si>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</si>
  <si>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</si>
  <si>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</si>
  <si>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</si>
  <si>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</si>
  <si>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</si>
  <si>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</si>
  <si>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</si>
  <si>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</si>
  <si>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</si>
  <si>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</si>
  <si>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</si>
  <si>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</si>
  <si>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</si>
  <si>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</si>
  <si>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</si>
  <si>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</si>
  <si>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</si>
  <si>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</si>
  <si>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</si>
  <si>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</si>
  <si>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</si>
  <si>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</si>
  <si>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</si>
  <si>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</si>
  <si>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</si>
  <si>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</si>
  <si>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</si>
  <si>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</si>
  <si>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</si>
  <si>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</si>
  <si>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</si>
  <si>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</si>
  <si>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</si>
  <si>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</si>
  <si>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</si>
  <si>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</si>
  <si>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</si>
  <si>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</si>
  <si>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</si>
  <si>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</si>
  <si>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</si>
  <si>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</si>
  <si>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</si>
  <si>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</si>
  <si>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</si>
  <si>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</si>
  <si>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</si>
  <si>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</si>
  <si>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</si>
  <si>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</si>
  <si>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</si>
  <si>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</si>
  <si>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</si>
  <si>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</si>
  <si>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</si>
  <si>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</si>
  <si>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</si>
  <si>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</si>
  <si>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</si>
  <si>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</si>
  <si>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</si>
  <si>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</si>
  <si>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</si>
  <si>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</si>
  <si>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</si>
  <si>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</si>
  <si>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</si>
  <si>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</si>
  <si>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</si>
  <si>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</si>
  <si>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</si>
  <si>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</si>
  <si>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</si>
  <si>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</si>
  <si>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</si>
  <si>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</si>
  <si>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</si>
  <si>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</si>
  <si>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</si>
  <si>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</si>
  <si>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</si>
  <si>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</si>
  <si>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</si>
  <si>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</si>
  <si>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</si>
  <si>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</si>
  <si>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</si>
  <si>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</si>
  <si>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</si>
  <si>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</si>
  <si>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</si>
  <si>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</si>
  <si>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</si>
  <si>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</si>
  <si>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</si>
  <si>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</si>
  <si>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</si>
  <si>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</si>
  <si>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</si>
  <si>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</si>
  <si>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</si>
  <si>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</si>
  <si>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</si>
  <si>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</si>
  <si>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</si>
  <si>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</si>
  <si>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</si>
  <si>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</si>
  <si>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</si>
  <si>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</si>
  <si>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</si>
  <si>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</si>
  <si>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</si>
  <si>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</si>
  <si>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</si>
  <si>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</si>
  <si>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</si>
  <si>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</si>
  <si>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</si>
  <si>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</si>
  <si>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</si>
  <si>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</si>
  <si>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</si>
  <si>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</si>
  <si>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</si>
  <si>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</si>
  <si>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</si>
  <si>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</si>
  <si>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</si>
  <si>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</si>
  <si>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</si>
  <si>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</si>
  <si>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</si>
  <si>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</si>
  <si>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</si>
  <si>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</si>
  <si>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</si>
  <si>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</si>
  <si>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</si>
  <si>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</si>
  <si>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</si>
  <si>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</si>
  <si>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</si>
  <si>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</si>
  <si>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</si>
  <si>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</si>
  <si>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</si>
  <si>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</si>
  <si>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</si>
  <si>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</si>
  <si>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</si>
  <si>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</si>
  <si>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</si>
  <si>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</si>
  <si>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</si>
  <si>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</si>
  <si>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</si>
  <si>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</si>
  <si>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</si>
  <si>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</si>
  <si>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</si>
  <si>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</si>
  <si>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</si>
  <si>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</si>
  <si>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</si>
  <si>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</si>
  <si>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</si>
  <si>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</si>
  <si>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</si>
  <si>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</si>
  <si>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</si>
  <si>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</si>
  <si>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</si>
  <si>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</si>
  <si>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</si>
  <si>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</si>
  <si>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</si>
  <si>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</si>
  <si>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</si>
  <si>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</si>
  <si>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</si>
  <si>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</si>
  <si>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</si>
  <si>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</si>
  <si>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</si>
  <si>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</si>
  <si>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</si>
  <si>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</si>
  <si>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</si>
  <si>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</si>
  <si>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</si>
  <si>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</si>
  <si>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</si>
  <si>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</si>
  <si>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</si>
  <si>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</si>
  <si>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</si>
  <si>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</si>
  <si>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</si>
  <si>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</si>
  <si>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</si>
  <si>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</si>
  <si>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</si>
  <si>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</si>
  <si>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</si>
  <si>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</si>
  <si>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</si>
  <si>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</si>
  <si>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</si>
  <si>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</si>
  <si>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</si>
  <si>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</si>
  <si>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</si>
  <si>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</si>
  <si>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</si>
  <si>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</si>
  <si>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</si>
  <si>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</si>
  <si>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</si>
  <si>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</si>
  <si>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</si>
  <si>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</si>
  <si>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</si>
  <si>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</si>
  <si>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</si>
  <si>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</si>
  <si>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</si>
  <si>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</si>
  <si>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</si>
  <si>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</si>
  <si>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</si>
  <si>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</si>
  <si>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</si>
  <si>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</si>
  <si>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</si>
  <si>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</si>
  <si>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</si>
  <si>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</si>
  <si>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</si>
  <si>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</si>
  <si>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</si>
  <si>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</si>
  <si>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</si>
  <si>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</si>
  <si>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</si>
  <si>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</si>
  <si>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</si>
  <si>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</si>
  <si>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</si>
  <si>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</si>
  <si>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</si>
  <si>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</si>
  <si>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</si>
  <si>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</si>
  <si>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</si>
  <si>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</si>
  <si>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</si>
  <si>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</si>
  <si>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</si>
  <si>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</si>
  <si>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</si>
  <si>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</si>
  <si>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</si>
  <si>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</si>
  <si>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</si>
  <si>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</si>
  <si>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</si>
  <si>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</si>
  <si>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</si>
  <si>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</si>
  <si>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</si>
  <si>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</si>
  <si>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</si>
  <si>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</si>
  <si>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</si>
  <si>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</si>
  <si>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</si>
  <si>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</si>
  <si>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</si>
  <si>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</si>
  <si>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</si>
  <si>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</si>
  <si>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</si>
  <si>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</si>
  <si>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</si>
  <si>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</si>
  <si>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</si>
  <si>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</si>
  <si>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</si>
  <si>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</si>
  <si>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</si>
  <si>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</si>
  <si>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</si>
  <si>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</si>
  <si>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</si>
  <si>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</si>
  <si>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</si>
  <si>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</si>
  <si>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</si>
  <si>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</si>
  <si>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</si>
  <si>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</si>
  <si>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</si>
  <si>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</si>
  <si>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</si>
  <si>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</si>
  <si>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</si>
  <si>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</si>
  <si>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</si>
  <si>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</si>
  <si>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</si>
  <si>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</si>
  <si>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</si>
  <si>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</si>
  <si>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</si>
  <si>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</si>
  <si>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</si>
  <si>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</si>
  <si>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</si>
  <si>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</si>
  <si>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</si>
  <si>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</si>
  <si>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</si>
  <si>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</si>
  <si>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</si>
  <si>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</si>
  <si>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</si>
  <si>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</si>
  <si>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</si>
  <si>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</si>
  <si>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</si>
  <si>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</si>
  <si>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</si>
  <si>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</si>
  <si>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</si>
  <si>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</si>
  <si>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</si>
  <si>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</si>
  <si>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</si>
  <si>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</si>
  <si>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</si>
  <si>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</si>
  <si>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</si>
  <si>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</si>
  <si>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</si>
  <si>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</si>
  <si>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</si>
  <si>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</si>
  <si>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</si>
  <si>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</si>
  <si>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</si>
  <si>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</si>
  <si>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</si>
  <si>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</si>
  <si>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</si>
  <si>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</si>
  <si>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</si>
  <si>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</si>
  <si>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</si>
  <si>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</si>
  <si>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</si>
  <si>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</si>
  <si>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</si>
  <si>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</si>
  <si>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</si>
  <si>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</si>
  <si>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</si>
  <si>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</si>
  <si>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</si>
  <si>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</si>
  <si>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</si>
  <si>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</si>
  <si>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</si>
  <si>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</si>
  <si>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</si>
  <si>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</si>
  <si>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</si>
  <si>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</si>
  <si>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</si>
  <si>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</si>
  <si>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</si>
  <si>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</si>
  <si>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</si>
  <si>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</si>
  <si>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</si>
  <si>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</si>
  <si>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</si>
  <si>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</si>
  <si>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</si>
  <si>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</si>
  <si>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</si>
  <si>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</si>
  <si>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</si>
  <si>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</si>
  <si>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</si>
  <si>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</si>
  <si>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</si>
  <si>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</si>
  <si>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</si>
  <si>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</si>
  <si>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</si>
  <si>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</si>
  <si>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</si>
  <si>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</si>
  <si>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</si>
  <si>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</si>
  <si>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</si>
  <si>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</si>
  <si>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</si>
  <si>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</si>
  <si>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</si>
  <si>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</si>
  <si>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</si>
  <si>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</si>
  <si>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</si>
  <si>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</si>
  <si>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</si>
  <si>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</si>
  <si>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</si>
  <si>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</si>
  <si>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</si>
  <si>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</si>
  <si>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</si>
  <si>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</si>
  <si>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</si>
  <si>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</si>
  <si>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</si>
  <si>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</si>
  <si>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</si>
  <si>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</si>
  <si>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</si>
  <si>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</si>
  <si>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</si>
  <si>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</si>
  <si>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</si>
  <si>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</si>
  <si>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</si>
  <si>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</si>
  <si>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</si>
  <si>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</si>
  <si>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</si>
  <si>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</si>
  <si>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</si>
  <si>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</si>
  <si>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</si>
  <si>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</si>
  <si>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</si>
  <si>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</si>
  <si>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</si>
  <si>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</si>
  <si>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</si>
  <si>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</si>
  <si>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</si>
  <si>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</si>
  <si>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</si>
  <si>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</si>
  <si>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</si>
  <si>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</si>
  <si>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</si>
  <si>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</si>
  <si>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</si>
  <si>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</si>
  <si>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</si>
  <si>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</si>
  <si>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</si>
  <si>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</si>
  <si>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</si>
  <si>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</si>
  <si>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</si>
  <si>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</si>
  <si>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</si>
  <si>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</si>
  <si>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</si>
  <si>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</si>
  <si>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</si>
  <si>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</si>
  <si>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</si>
  <si>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</si>
  <si>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</si>
  <si>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</si>
  <si>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</si>
  <si>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</si>
  <si>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</si>
  <si>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</si>
  <si>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</si>
  <si>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</si>
  <si>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</si>
  <si>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</si>
  <si>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</si>
  <si>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</si>
  <si>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</si>
  <si>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</si>
  <si>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</si>
  <si>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</si>
  <si>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</si>
  <si>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</si>
  <si>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</si>
  <si>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</si>
  <si>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</si>
  <si>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</si>
  <si>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</si>
  <si>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</si>
  <si>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</si>
  <si>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</si>
  <si>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</si>
  <si>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</si>
  <si>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</si>
  <si>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</si>
  <si>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</si>
  <si>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</si>
  <si>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</si>
  <si>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</si>
  <si>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</si>
  <si>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</si>
  <si>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</si>
  <si>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</si>
  <si>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</si>
  <si>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</si>
  <si>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</si>
  <si>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</si>
  <si>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</si>
  <si>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</si>
  <si>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</si>
  <si>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</si>
  <si>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</si>
  <si>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</si>
  <si>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</si>
  <si>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</si>
  <si>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</si>
  <si>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</si>
  <si>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</si>
  <si>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</si>
  <si>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</si>
  <si>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</si>
  <si>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</si>
  <si>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</si>
  <si>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</si>
  <si>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</si>
  <si>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</si>
  <si>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</si>
  <si>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</si>
  <si>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</si>
  <si>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</si>
  <si>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</si>
  <si>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</si>
  <si>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</si>
  <si>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</si>
  <si>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</si>
  <si>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</si>
  <si>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</si>
  <si>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</si>
  <si>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</si>
  <si>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</si>
  <si>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</si>
  <si>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</si>
  <si>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</si>
  <si>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</si>
  <si>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</si>
  <si>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</si>
  <si>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</si>
  <si>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</si>
  <si>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</si>
  <si>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</si>
  <si>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</si>
  <si>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</si>
  <si>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</si>
  <si>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</si>
  <si>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</si>
  <si>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</si>
  <si>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</si>
  <si>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</si>
  <si>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</si>
  <si>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</si>
  <si>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</si>
  <si>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</si>
  <si>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</si>
  <si>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</si>
  <si>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</si>
  <si>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</si>
  <si>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</si>
  <si>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</si>
  <si>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</si>
  <si>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</si>
  <si>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</si>
  <si>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</si>
  <si>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</si>
  <si>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</si>
  <si>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</si>
  <si>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</si>
  <si>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</si>
  <si>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</si>
  <si>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</si>
  <si>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</si>
  <si>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</si>
  <si>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</si>
  <si>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</si>
  <si>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</si>
  <si>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</si>
  <si>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</si>
  <si>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</si>
  <si>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</si>
  <si>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</si>
  <si>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</si>
  <si>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</si>
  <si>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</si>
  <si>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</si>
  <si>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</si>
  <si>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</si>
  <si>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</si>
  <si>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</si>
  <si>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</si>
  <si>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</si>
  <si>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</si>
  <si>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</si>
  <si>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</si>
  <si>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</si>
  <si>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</si>
  <si>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</si>
  <si>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</si>
  <si>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</si>
  <si>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</si>
  <si>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</si>
  <si>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</si>
  <si>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</si>
  <si>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</si>
  <si>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</si>
  <si>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</si>
  <si>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</si>
  <si>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</si>
  <si>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</si>
  <si>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</si>
  <si>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</si>
  <si>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</si>
  <si>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</si>
  <si>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</si>
  <si>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</si>
  <si>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</si>
  <si>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</si>
  <si>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</si>
  <si>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</si>
  <si>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</si>
  <si>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</si>
  <si>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</si>
  <si>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</si>
  <si>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</si>
  <si>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</si>
  <si>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</si>
  <si>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</si>
  <si>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</si>
  <si>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</si>
  <si>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</si>
  <si>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</si>
  <si>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</si>
  <si>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</si>
  <si>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</si>
  <si>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</si>
  <si>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</si>
  <si>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</si>
  <si>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</si>
  <si>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</si>
  <si>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</si>
  <si>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</si>
  <si>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</si>
  <si>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</si>
  <si>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</si>
  <si>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</si>
  <si>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</si>
  <si>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</si>
  <si>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</si>
  <si>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</si>
  <si>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</si>
  <si>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</si>
  <si>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</si>
  <si>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</si>
  <si>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</si>
  <si>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</si>
  <si>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</si>
  <si>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</si>
  <si>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</si>
  <si>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</si>
  <si>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</si>
  <si>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</si>
  <si>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</si>
  <si>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</si>
  <si>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</si>
  <si>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</si>
  <si>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</si>
  <si>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</si>
  <si>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</si>
  <si>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</si>
  <si>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</si>
  <si>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</si>
  <si>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</si>
  <si>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</si>
  <si>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</si>
  <si>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</si>
  <si>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</si>
  <si>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</si>
  <si>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</si>
  <si>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</si>
  <si>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</si>
  <si>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</si>
  <si>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</si>
  <si>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</si>
  <si>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</si>
  <si>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</si>
  <si>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</si>
  <si>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</si>
  <si>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</si>
  <si>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</si>
  <si>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</si>
  <si>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</si>
  <si>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</si>
  <si>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</si>
  <si>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</si>
  <si>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</si>
  <si>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</si>
  <si>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</si>
  <si>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</si>
  <si>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</si>
  <si>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</si>
  <si>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</si>
  <si>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</si>
  <si>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</si>
  <si>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</si>
  <si>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</si>
  <si>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</si>
  <si>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</si>
  <si>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</si>
  <si>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</si>
  <si>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</si>
  <si>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</si>
  <si>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</si>
  <si>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</si>
  <si>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</si>
  <si>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</si>
  <si>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</si>
  <si>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</si>
  <si>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</si>
  <si>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</si>
  <si>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</si>
  <si>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</si>
  <si>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</si>
  <si>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</si>
  <si>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</si>
  <si>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</si>
  <si>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</si>
  <si>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</si>
  <si>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</si>
  <si>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</si>
  <si>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</si>
  <si>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</si>
  <si>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</si>
  <si>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</si>
  <si>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</si>
  <si>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</si>
  <si>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</si>
  <si>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</si>
  <si>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</si>
  <si>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</si>
  <si>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</si>
  <si>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</si>
  <si>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</si>
  <si>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</si>
  <si>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</si>
  <si>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</si>
  <si>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</si>
  <si>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</si>
  <si>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</si>
  <si>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</si>
  <si>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</si>
  <si>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</si>
  <si>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</si>
  <si>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</si>
  <si>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</si>
  <si>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</si>
  <si>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</si>
  <si>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</si>
  <si>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</si>
  <si>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</si>
  <si>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</si>
  <si>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</si>
  <si>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</si>
  <si>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</si>
  <si>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</si>
  <si>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</si>
  <si>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</si>
  <si>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</si>
  <si>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</si>
  <si>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</si>
  <si>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</si>
  <si>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</si>
  <si>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</si>
  <si>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</si>
  <si>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</si>
  <si>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</si>
  <si>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</si>
  <si>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</si>
  <si>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</si>
  <si>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</si>
  <si>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</si>
  <si>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</si>
  <si>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</si>
  <si>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</si>
  <si>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</si>
  <si>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</si>
  <si>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</si>
  <si>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</si>
  <si>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</si>
  <si>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</si>
  <si>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</si>
  <si>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</si>
  <si>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</si>
  <si>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</si>
  <si>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</si>
  <si>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</si>
  <si>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</si>
  <si>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</si>
  <si>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</si>
  <si>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</si>
  <si>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</si>
  <si>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</si>
  <si>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</si>
  <si>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</si>
  <si>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</si>
  <si>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</si>
  <si>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</si>
  <si>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</si>
  <si>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</si>
  <si>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</si>
  <si>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</si>
  <si>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</si>
  <si>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</si>
  <si>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</si>
  <si>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</si>
  <si>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</si>
  <si>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</si>
  <si>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</si>
  <si>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</si>
  <si>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</si>
  <si>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</si>
  <si>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</si>
  <si>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</si>
  <si>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</si>
  <si>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</si>
  <si>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</si>
  <si>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</si>
  <si>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</si>
  <si>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</si>
  <si>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</si>
  <si>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</si>
  <si>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</si>
  <si>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</si>
  <si>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</si>
  <si>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</si>
  <si>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</si>
  <si>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</si>
  <si>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</si>
  <si>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</si>
  <si>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</si>
  <si>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</si>
  <si>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</si>
  <si>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</si>
  <si>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</si>
  <si>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</si>
  <si>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</si>
  <si>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</si>
  <si>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</si>
  <si>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</si>
  <si>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</si>
  <si>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</si>
  <si>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</si>
  <si>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</si>
  <si>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</si>
  <si>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</si>
  <si>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</si>
  <si>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</si>
  <si>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</si>
  <si>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</si>
  <si>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</si>
  <si>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</si>
  <si>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</si>
  <si>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</si>
  <si>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</si>
  <si>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</si>
  <si>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</si>
  <si>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</si>
  <si>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</si>
  <si>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</si>
  <si>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</si>
  <si>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</si>
  <si>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</si>
  <si>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</si>
  <si>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</si>
  <si>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</si>
  <si>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</si>
  <si>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</si>
  <si>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</si>
  <si>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</si>
  <si>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</si>
  <si>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</si>
  <si>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</si>
  <si>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</si>
  <si>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</si>
  <si>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</si>
  <si>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</si>
  <si>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</si>
  <si>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</si>
  <si>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</si>
  <si>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</si>
  <si>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</si>
  <si>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</si>
  <si>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</si>
  <si>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</si>
  <si>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</si>
  <si>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</si>
  <si>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</si>
  <si>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</si>
  <si>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</si>
  <si>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</si>
  <si>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</si>
  <si>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</si>
  <si>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</si>
  <si>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</si>
  <si>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</si>
  <si>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</si>
  <si>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</si>
  <si>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</si>
  <si>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</si>
  <si>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</si>
  <si>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</si>
  <si>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</si>
  <si>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</si>
  <si>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</si>
  <si>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</si>
  <si>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</si>
  <si>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</si>
  <si>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</si>
  <si>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</si>
  <si>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</si>
  <si>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</si>
  <si>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</si>
  <si>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</si>
  <si>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</si>
  <si>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</si>
  <si>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</si>
  <si>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</si>
  <si>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</si>
  <si>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</si>
  <si>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</si>
  <si>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</si>
  <si>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</si>
  <si>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</si>
  <si>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</si>
  <si>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</si>
  <si>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</si>
  <si>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</si>
  <si>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</si>
  <si>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</si>
  <si>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</si>
  <si>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</si>
  <si>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</si>
  <si>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</si>
  <si>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</si>
  <si>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</si>
  <si>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</si>
  <si>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</si>
  <si>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</si>
  <si>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</si>
  <si>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</si>
  <si>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</si>
  <si>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</si>
  <si>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</si>
  <si>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</si>
  <si>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</si>
  <si>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</si>
  <si>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</si>
  <si>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</si>
  <si>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</si>
  <si>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</si>
  <si>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</si>
  <si>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</si>
  <si>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</si>
  <si>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</si>
  <si>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</si>
  <si>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</si>
  <si>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</si>
  <si>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</si>
  <si>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</si>
  <si>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</si>
  <si>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</si>
  <si>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</si>
  <si>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</si>
  <si>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</si>
  <si>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</si>
  <si>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</si>
  <si>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</si>
  <si>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</si>
  <si>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</si>
  <si>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</si>
  <si>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</si>
  <si>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</si>
  <si>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</si>
  <si>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</si>
  <si>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</si>
  <si>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</si>
  <si>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</si>
  <si>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</si>
  <si>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</si>
  <si>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</si>
  <si>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</si>
  <si>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</si>
  <si>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</si>
  <si>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</si>
  <si>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</si>
  <si>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</si>
  <si>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</si>
  <si>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</si>
  <si>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</si>
  <si>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</si>
  <si>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</si>
  <si>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</si>
  <si>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</si>
  <si>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</si>
  <si>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</si>
  <si>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</si>
  <si>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</si>
  <si>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</si>
  <si>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</si>
  <si>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</si>
  <si>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</si>
  <si>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</si>
  <si>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</si>
  <si>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</si>
  <si>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</si>
  <si>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</si>
  <si>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</si>
  <si>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</si>
  <si>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</si>
  <si>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</si>
  <si>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</si>
  <si>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</si>
  <si>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</si>
  <si>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</si>
  <si>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</si>
  <si>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</si>
  <si>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</si>
  <si>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</si>
  <si>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</si>
  <si>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</si>
  <si>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</si>
  <si>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</si>
  <si>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</si>
  <si>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</si>
  <si>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</si>
  <si>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</si>
  <si>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</si>
  <si>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</si>
  <si>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</si>
  <si>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</si>
  <si>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</si>
  <si>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</si>
  <si>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</si>
  <si>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</si>
  <si>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</si>
  <si>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</si>
  <si>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</si>
  <si>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</si>
  <si>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</si>
  <si>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</si>
  <si>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</si>
  <si>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</si>
  <si>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</si>
  <si>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</si>
  <si>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</si>
  <si>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</si>
  <si>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</si>
  <si>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</si>
  <si>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</si>
  <si>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</si>
  <si>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</si>
  <si>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</si>
  <si>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</si>
  <si>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</si>
  <si>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</si>
  <si>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</si>
  <si>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</si>
  <si>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</si>
  <si>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</si>
  <si>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</si>
  <si>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</si>
  <si>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</si>
  <si>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</si>
  <si>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</si>
  <si>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</si>
  <si>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</si>
  <si>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</si>
  <si>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</si>
  <si>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</si>
  <si>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</si>
  <si>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</si>
  <si>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</si>
  <si>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</si>
  <si>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</si>
  <si>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</si>
  <si>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</si>
  <si>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</si>
  <si>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</si>
  <si>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</si>
  <si>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</si>
  <si>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</si>
  <si>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</si>
  <si>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</si>
  <si>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</si>
  <si>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</si>
  <si>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</si>
  <si>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</si>
  <si>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</si>
  <si>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</si>
  <si>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</si>
  <si>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</si>
  <si>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</si>
  <si>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</si>
  <si>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</si>
  <si>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</si>
  <si>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</si>
  <si>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</si>
  <si>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</si>
  <si>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</si>
  <si>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</si>
  <si>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</si>
  <si>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</si>
  <si>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</si>
  <si>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</si>
  <si>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</si>
  <si>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</si>
  <si>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</si>
  <si>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</si>
  <si>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</si>
  <si>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</si>
  <si>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</si>
  <si>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</si>
  <si>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</si>
  <si>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</si>
  <si>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</si>
  <si>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</si>
  <si>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</si>
  <si>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</si>
  <si>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</si>
  <si>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</si>
  <si>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</si>
  <si>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</si>
  <si>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</si>
  <si>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</si>
  <si>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</si>
  <si>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</si>
  <si>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</si>
  <si>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</si>
  <si>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</si>
  <si>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</si>
  <si>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</si>
  <si>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</si>
  <si>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</si>
  <si>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</si>
  <si>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</si>
  <si>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</si>
  <si>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</si>
  <si>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</si>
  <si>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</si>
  <si>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</si>
  <si>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</si>
  <si>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</si>
  <si>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</si>
  <si>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</si>
  <si>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</si>
  <si>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</si>
  <si>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</si>
  <si>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</si>
  <si>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</si>
  <si>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</si>
  <si>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</si>
  <si>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</si>
  <si>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</si>
  <si>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</si>
  <si>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</si>
  <si>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</si>
  <si>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</si>
  <si>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</si>
  <si>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</si>
  <si>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</si>
  <si>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</si>
  <si>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</si>
  <si>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</si>
  <si>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</si>
  <si>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</si>
  <si>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</si>
  <si>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</si>
  <si>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</si>
  <si>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</si>
  <si>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</si>
  <si>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</si>
  <si>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</si>
  <si>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</si>
  <si>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</si>
  <si>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</si>
  <si>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</si>
  <si>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</si>
  <si>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</si>
  <si>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</si>
  <si>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</si>
  <si>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</si>
  <si>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</si>
  <si>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</si>
  <si>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</si>
  <si>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</si>
  <si>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</si>
  <si>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</si>
  <si>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</si>
  <si>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</si>
  <si>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</si>
  <si>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</si>
  <si>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</si>
  <si>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</si>
  <si>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</si>
  <si>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</si>
  <si>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</si>
  <si>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</si>
  <si>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</si>
  <si>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</si>
  <si>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</si>
  <si>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</si>
  <si>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</si>
  <si>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</si>
  <si>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</si>
  <si>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</si>
  <si>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</si>
  <si>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</si>
  <si>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</si>
  <si>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</si>
  <si>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</si>
  <si>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</si>
  <si>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</si>
  <si>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</si>
  <si>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</si>
  <si>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</si>
  <si>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</si>
  <si>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</si>
  <si>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</si>
  <si>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</si>
  <si>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</si>
  <si>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</si>
  <si>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</si>
  <si>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</si>
  <si>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</si>
  <si>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</si>
  <si>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</si>
  <si>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</si>
  <si>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</si>
  <si>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</si>
  <si>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</si>
  <si>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</si>
  <si>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</si>
  <si>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</si>
  <si>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</si>
  <si>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</si>
  <si>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</si>
  <si>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</si>
  <si>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</si>
  <si>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</si>
  <si>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</si>
  <si>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</si>
  <si>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</si>
  <si>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</si>
  <si>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</si>
  <si>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</si>
  <si>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</si>
  <si>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</si>
  <si>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</si>
  <si>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</si>
  <si>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</si>
  <si>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</si>
  <si>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</si>
  <si>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</si>
  <si>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</si>
  <si>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</si>
  <si>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</si>
  <si>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</si>
  <si>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</si>
  <si>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</si>
  <si>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</si>
  <si>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</si>
  <si>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</si>
  <si>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</si>
  <si>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</si>
  <si>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</si>
  <si>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</si>
  <si>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</si>
  <si>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</si>
  <si>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</si>
  <si>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</si>
  <si>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</si>
  <si>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</si>
  <si>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</si>
  <si>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</si>
  <si>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</si>
  <si>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</si>
  <si>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</si>
  <si>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</si>
  <si>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</si>
  <si>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</si>
  <si>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</si>
  <si>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</si>
  <si>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</si>
  <si>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</si>
  <si>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</si>
  <si>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</si>
  <si>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</si>
  <si>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</si>
  <si>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</si>
  <si>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</si>
  <si>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</si>
  <si>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</si>
  <si>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</si>
  <si>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</si>
  <si>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</si>
  <si>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</si>
  <si>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</si>
  <si>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</si>
  <si>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</si>
  <si>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</si>
  <si>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</si>
  <si>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</si>
  <si>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</si>
  <si>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</si>
  <si>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</si>
  <si>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</si>
  <si>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</si>
  <si>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</si>
  <si>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</si>
  <si>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</si>
  <si>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</si>
  <si>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</si>
  <si>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</si>
  <si>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</si>
  <si>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</si>
  <si>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</si>
  <si>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</si>
  <si>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</si>
  <si>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</si>
  <si>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</si>
  <si>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</si>
  <si>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</si>
  <si>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</si>
  <si>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</si>
  <si>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</si>
  <si>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</si>
  <si>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</si>
  <si>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</si>
  <si>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</si>
  <si>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</si>
  <si>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</si>
  <si>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</si>
  <si>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</si>
  <si>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</si>
  <si>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</si>
  <si>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</si>
  <si>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</si>
  <si>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</si>
  <si>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</si>
  <si>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</si>
  <si>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</si>
  <si>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</si>
  <si>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</si>
  <si>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</si>
  <si>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</si>
  <si>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</si>
  <si>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</si>
  <si>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</si>
  <si>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</si>
  <si>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</si>
  <si>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</si>
  <si>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</si>
  <si>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</si>
  <si>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</si>
  <si>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</si>
  <si>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</si>
  <si>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</si>
  <si>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</si>
  <si>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</si>
  <si>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</si>
  <si>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</si>
  <si>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</si>
  <si>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</si>
  <si>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</si>
  <si>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</si>
  <si>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</si>
  <si>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</si>
  <si>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</si>
  <si>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</si>
  <si>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</si>
  <si>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</si>
  <si>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</si>
  <si>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</si>
  <si>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</si>
  <si>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</si>
  <si>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</si>
  <si>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</si>
  <si>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</si>
  <si>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</si>
  <si>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</si>
  <si>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</si>
  <si>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</si>
  <si>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</si>
  <si>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</si>
  <si>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</si>
  <si>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</si>
  <si>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</si>
  <si>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</si>
  <si>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</si>
  <si>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</si>
  <si>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</si>
  <si>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</si>
  <si>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</si>
  <si>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</si>
  <si>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</si>
  <si>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</si>
  <si>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</si>
  <si>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</si>
  <si>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</si>
  <si>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</si>
  <si>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</si>
  <si>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</si>
  <si>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</si>
  <si>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</si>
  <si>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</si>
  <si>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</si>
  <si>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</si>
  <si>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</si>
  <si>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</si>
  <si>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</si>
  <si>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</si>
  <si>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</si>
  <si>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</si>
  <si>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</si>
  <si>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</si>
  <si>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</si>
  <si>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</si>
  <si>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</si>
  <si>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</si>
  <si>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</si>
  <si>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</si>
  <si>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</si>
  <si>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</si>
  <si>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</si>
  <si>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</si>
  <si>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</si>
  <si>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</si>
  <si>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</si>
  <si>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</si>
  <si>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</si>
  <si>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</si>
  <si>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</si>
  <si>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</si>
  <si>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</si>
  <si>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</si>
  <si>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</si>
  <si>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</si>
  <si>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</si>
  <si>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</si>
  <si>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</si>
  <si>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</si>
  <si>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</si>
  <si>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</si>
  <si>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</si>
  <si>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</si>
  <si>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</si>
  <si>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</si>
  <si>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</si>
  <si>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</si>
  <si>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</si>
  <si>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</si>
  <si>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</si>
  <si>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</si>
  <si>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</si>
  <si>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</si>
  <si>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</si>
  <si>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</si>
  <si>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</si>
  <si>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</si>
  <si>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</si>
  <si>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</si>
  <si>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</si>
  <si>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</si>
  <si>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</si>
  <si>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</si>
  <si>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</si>
  <si>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</si>
  <si>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</si>
  <si>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</si>
  <si>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</si>
  <si>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</si>
  <si>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</si>
  <si>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</si>
  <si>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</si>
  <si>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</si>
  <si>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</si>
  <si>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</si>
  <si>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</si>
  <si>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</si>
  <si>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</si>
  <si>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</si>
  <si>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</si>
  <si>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</si>
  <si>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</si>
  <si>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</si>
  <si>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</si>
  <si>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</si>
  <si>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</si>
  <si>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</si>
  <si>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</si>
  <si>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</si>
  <si>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</si>
  <si>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</si>
  <si>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</si>
  <si>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</si>
  <si>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</si>
  <si>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</si>
  <si>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</si>
  <si>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</si>
  <si>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</si>
  <si>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</si>
  <si>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</si>
  <si>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</si>
  <si>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</si>
  <si>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</si>
  <si>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</si>
  <si>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</si>
  <si>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</si>
  <si>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</si>
  <si>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</si>
  <si>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</si>
  <si>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</si>
  <si>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</si>
  <si>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</si>
  <si>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</si>
  <si>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</si>
  <si>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</si>
  <si>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</si>
  <si>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</si>
  <si>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</si>
  <si>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</si>
  <si>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</si>
  <si>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</si>
  <si>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</si>
  <si>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</si>
  <si>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</si>
  <si>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</si>
  <si>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</si>
  <si>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</si>
  <si>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</si>
  <si>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</si>
  <si>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</si>
  <si>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</si>
  <si>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</si>
  <si>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</si>
  <si>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</si>
  <si>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</si>
  <si>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</si>
  <si>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</si>
  <si>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</si>
  <si>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</si>
  <si>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</si>
  <si>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</si>
  <si>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</si>
  <si>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</si>
  <si>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</si>
  <si>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</si>
  <si>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</si>
  <si>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</si>
  <si>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</si>
  <si>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</si>
  <si>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</si>
  <si>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</si>
  <si>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</si>
  <si>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</si>
  <si>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</si>
  <si>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</si>
  <si>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</si>
  <si>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</si>
  <si>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</si>
  <si>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</si>
  <si>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</si>
  <si>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</si>
  <si>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</si>
  <si>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</si>
  <si>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</si>
  <si>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</si>
  <si>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</si>
  <si>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</si>
  <si>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</si>
  <si>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</si>
  <si>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</si>
  <si>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</si>
  <si>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</si>
  <si>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</si>
  <si>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</si>
  <si>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</si>
  <si>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</si>
  <si>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</si>
  <si>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</si>
  <si>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</si>
  <si>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</si>
  <si>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</si>
  <si>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</si>
  <si>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</si>
  <si>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</si>
  <si>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</si>
  <si>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</si>
  <si>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</si>
  <si>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</si>
  <si>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</si>
  <si>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</si>
  <si>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</si>
  <si>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</si>
  <si>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</si>
  <si>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</si>
  <si>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</si>
  <si>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</si>
  <si>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</si>
  <si>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</si>
  <si>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</si>
  <si>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</si>
  <si>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</si>
  <si>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</si>
  <si>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</si>
  <si>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</si>
  <si>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</si>
  <si>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</si>
  <si>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</si>
  <si>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</si>
  <si>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</si>
  <si>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</si>
  <si>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</si>
  <si>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</si>
  <si>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</si>
  <si>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</si>
  <si>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</si>
  <si>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</si>
  <si>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</si>
  <si>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</si>
  <si>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</si>
  <si>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</si>
  <si>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</si>
  <si>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</si>
  <si>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</si>
  <si>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</si>
  <si>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</si>
  <si>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</si>
  <si>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</si>
  <si>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</si>
  <si>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</si>
  <si>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</si>
  <si>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</si>
  <si>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</si>
  <si>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</si>
  <si>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</si>
  <si>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</si>
  <si>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</si>
  <si>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</si>
  <si>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</si>
  <si>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</si>
  <si>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</si>
  <si>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</si>
  <si>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</si>
  <si>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</si>
  <si>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</si>
  <si>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</si>
  <si>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</si>
  <si>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</si>
  <si>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</si>
  <si>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</si>
  <si>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</si>
  <si>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</si>
  <si>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</si>
  <si>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</si>
  <si>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</si>
  <si>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</si>
  <si>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</si>
  <si>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</si>
  <si>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</si>
  <si>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</si>
  <si>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</si>
  <si>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</si>
  <si>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</si>
  <si>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</si>
  <si>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</si>
  <si>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</si>
  <si>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</si>
  <si>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</si>
  <si>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</si>
  <si>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</si>
  <si>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</si>
  <si>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</si>
  <si>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</si>
  <si>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</si>
  <si>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</si>
  <si>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</si>
  <si>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</si>
  <si>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</si>
  <si>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</si>
  <si>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</si>
  <si>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</si>
  <si>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</si>
  <si>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</si>
  <si>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</si>
  <si>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</si>
  <si>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</si>
  <si>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</si>
  <si>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</si>
  <si>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</si>
  <si>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</si>
  <si>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</si>
  <si>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</si>
  <si>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</si>
  <si>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</si>
  <si>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</si>
  <si>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</si>
  <si>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</si>
  <si>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</si>
  <si>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</si>
  <si>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</si>
  <si>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</si>
  <si>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</si>
  <si>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</si>
  <si>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</si>
  <si>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</si>
  <si>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</si>
  <si>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</si>
  <si>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</si>
  <si>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</si>
  <si>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</si>
  <si>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</si>
  <si>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</si>
  <si>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</si>
  <si>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</si>
  <si>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</si>
  <si>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</si>
  <si>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</si>
  <si>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</si>
  <si>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</si>
  <si>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</si>
  <si>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</si>
  <si>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</si>
  <si>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</si>
  <si>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</si>
  <si>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</si>
  <si>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</si>
  <si>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</si>
  <si>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</si>
  <si>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</si>
  <si>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</si>
  <si>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</si>
  <si>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</si>
  <si>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</si>
  <si>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</si>
  <si>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</si>
  <si>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</si>
  <si>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</si>
  <si>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</si>
  <si>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</si>
  <si>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</si>
  <si>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</si>
  <si>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</si>
  <si>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</si>
  <si>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</si>
  <si>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</si>
  <si>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</si>
  <si>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</si>
  <si>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</si>
  <si>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</si>
  <si>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</si>
  <si>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</si>
  <si>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</si>
  <si>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</si>
  <si>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</si>
  <si>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</si>
  <si>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</si>
  <si>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</si>
  <si>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</si>
  <si>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</si>
  <si>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</si>
  <si>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</si>
  <si>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</si>
  <si>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</si>
  <si>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</si>
  <si>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</si>
  <si>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</si>
  <si>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</si>
  <si>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</si>
  <si>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</si>
  <si>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</si>
  <si>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</si>
  <si>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</si>
  <si>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</si>
  <si>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</si>
  <si>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</si>
  <si>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</si>
  <si>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</si>
  <si>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</si>
  <si>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</si>
  <si>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</si>
  <si>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</si>
  <si>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</si>
  <si>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</si>
  <si>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</si>
  <si>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</si>
  <si>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</si>
  <si>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</si>
  <si>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</si>
  <si>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</si>
  <si>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</si>
  <si>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</si>
  <si>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</si>
  <si>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</si>
  <si>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</si>
  <si>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</si>
  <si>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</si>
  <si>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</si>
  <si>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</si>
  <si>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</si>
  <si>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</si>
  <si>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</si>
  <si>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</si>
  <si>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</si>
  <si>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</si>
  <si>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</si>
  <si>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</si>
  <si>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</si>
  <si>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</si>
  <si>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</si>
  <si>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</si>
  <si>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</si>
  <si>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</si>
  <si>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</si>
  <si>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</si>
  <si>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</si>
  <si>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</si>
  <si>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</si>
  <si>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</si>
  <si>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</si>
  <si>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</si>
  <si>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</si>
  <si>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</si>
  <si>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</si>
  <si>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</si>
  <si>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</si>
  <si>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</si>
  <si>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</si>
  <si>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</si>
  <si>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</si>
  <si>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</si>
  <si>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</si>
  <si>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</si>
  <si>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</si>
  <si>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</si>
  <si>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</si>
  <si>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</si>
  <si>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</si>
  <si>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</si>
  <si>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</si>
  <si>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</si>
  <si>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</si>
  <si>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</si>
  <si>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</si>
  <si>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</si>
  <si>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</si>
  <si>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</si>
  <si>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</si>
  <si>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</si>
  <si>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</si>
  <si>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</si>
  <si>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</si>
  <si>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</si>
  <si>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</si>
  <si>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</si>
  <si>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</si>
  <si>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</si>
  <si>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</si>
  <si>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</si>
  <si>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</si>
  <si>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</si>
  <si>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</si>
  <si>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</si>
  <si>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</si>
  <si>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</si>
  <si>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</si>
  <si>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</si>
  <si>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</si>
  <si>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</si>
  <si>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</si>
  <si>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</si>
  <si>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</si>
  <si>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</si>
  <si>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</si>
  <si>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</si>
  <si>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</si>
  <si>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</si>
  <si>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</si>
  <si>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</si>
  <si>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</si>
  <si>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</si>
  <si>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</si>
  <si>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</si>
  <si>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</si>
  <si>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</si>
  <si>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</si>
  <si>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</si>
  <si>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</si>
  <si>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</si>
  <si>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</si>
  <si>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</si>
  <si>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</si>
  <si>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</si>
  <si>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</si>
  <si>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</si>
  <si>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</si>
  <si>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</si>
  <si>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</si>
  <si>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</si>
  <si>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</si>
  <si>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</si>
  <si>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</si>
  <si>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</si>
  <si>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</si>
  <si>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</si>
  <si>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</si>
  <si>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</si>
  <si>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</si>
  <si>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</si>
  <si>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</si>
  <si>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</si>
  <si>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</si>
  <si>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</si>
  <si>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</si>
  <si>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</si>
  <si>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</si>
  <si>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</si>
  <si>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</si>
  <si>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</si>
  <si>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</si>
  <si>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</si>
  <si>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</si>
  <si>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</si>
  <si>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</si>
  <si>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</si>
  <si>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</si>
  <si>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</si>
  <si>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</si>
  <si>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</si>
  <si>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</si>
  <si>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</si>
  <si>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</si>
  <si>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</si>
  <si>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</si>
  <si>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</si>
  <si>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</si>
  <si>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</si>
  <si>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</si>
  <si>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</si>
  <si>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</si>
  <si>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</si>
  <si>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</si>
  <si>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</si>
  <si>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</si>
  <si>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</si>
  <si>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</si>
  <si>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</si>
  <si>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</si>
  <si>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</si>
  <si>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</si>
  <si>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</si>
  <si>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</si>
  <si>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</si>
  <si>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</si>
  <si>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</si>
  <si>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</si>
  <si>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</si>
  <si>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</si>
  <si>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</si>
  <si>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</si>
  <si>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</si>
  <si>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</si>
  <si>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</si>
  <si>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</si>
  <si>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</si>
  <si>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</si>
  <si>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</si>
  <si>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</si>
  <si>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</si>
  <si>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</si>
  <si>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</si>
  <si>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</si>
  <si>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</si>
  <si>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</si>
  <si>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</si>
  <si>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</si>
  <si>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</si>
  <si>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</si>
  <si>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</si>
  <si>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</si>
  <si>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</si>
  <si>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</si>
  <si>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</si>
  <si>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</si>
  <si>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</si>
  <si>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</si>
  <si>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</si>
  <si>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</si>
  <si>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</si>
  <si>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</si>
  <si>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</si>
  <si>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</si>
  <si>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</si>
  <si>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</si>
  <si>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</si>
  <si>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</si>
  <si>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</si>
  <si>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</si>
  <si>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</si>
  <si>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</si>
  <si>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</si>
  <si>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</si>
  <si>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</si>
  <si>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</si>
  <si>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</si>
  <si>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</si>
  <si>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</si>
  <si>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</si>
  <si>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</si>
  <si>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</si>
  <si>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</si>
  <si>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</si>
  <si>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</si>
  <si>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</si>
  <si>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</si>
  <si>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</si>
  <si>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</si>
  <si>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</si>
  <si>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</si>
  <si>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</si>
  <si>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</si>
  <si>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</si>
  <si>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</si>
  <si>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</si>
  <si>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</si>
  <si>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</si>
  <si>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</si>
  <si>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</si>
  <si>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</si>
  <si>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</si>
  <si>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</si>
  <si>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</si>
  <si>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</si>
  <si>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</si>
  <si>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</si>
  <si>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</si>
  <si>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</si>
  <si>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</si>
  <si>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</si>
  <si>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</si>
  <si>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</si>
  <si>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</si>
  <si>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</si>
  <si>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</si>
  <si>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</si>
  <si>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</si>
  <si>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</si>
  <si>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</si>
  <si>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</si>
  <si>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</si>
  <si>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</si>
  <si>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</si>
  <si>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</si>
  <si>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</si>
  <si>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</si>
  <si>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</si>
  <si>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</si>
  <si>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</si>
  <si>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</si>
  <si>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</si>
  <si>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</si>
  <si>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</si>
  <si>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</si>
  <si>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</si>
  <si>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</si>
  <si>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</si>
  <si>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</si>
  <si>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</si>
  <si>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</si>
  <si>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</si>
  <si>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</si>
  <si>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</si>
  <si>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</si>
  <si>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</si>
  <si>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</si>
  <si>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</si>
  <si>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</si>
  <si>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</si>
  <si>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</si>
  <si>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</si>
  <si>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</si>
  <si>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</si>
  <si>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</si>
  <si>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</si>
  <si>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</si>
  <si>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</si>
  <si>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</si>
  <si>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</si>
  <si>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</si>
  <si>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</si>
  <si>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</si>
  <si>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</si>
  <si>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</si>
  <si>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</si>
  <si>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</si>
  <si>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</si>
  <si>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</si>
  <si>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</si>
  <si>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</si>
  <si>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</si>
  <si>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</si>
  <si>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</si>
  <si>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</si>
  <si>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</si>
  <si>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</si>
  <si>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</si>
  <si>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</si>
  <si>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</si>
  <si>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</si>
  <si>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</si>
  <si>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</si>
  <si>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</si>
  <si>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</si>
  <si>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</si>
  <si>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</si>
  <si>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</si>
  <si>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</si>
  <si>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</si>
  <si>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</si>
  <si>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</si>
  <si>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</si>
  <si>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</si>
  <si>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</si>
  <si>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</si>
  <si>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</si>
  <si>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</si>
  <si>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</si>
  <si>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</si>
  <si>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</si>
  <si>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</si>
  <si>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</si>
  <si>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</si>
  <si>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</si>
  <si>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</si>
  <si>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</si>
  <si>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</si>
  <si>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</si>
  <si>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</si>
  <si>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</si>
  <si>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</si>
  <si>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</si>
  <si>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</si>
  <si>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</si>
  <si>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</si>
  <si>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</si>
  <si>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</si>
  <si>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</si>
  <si>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</si>
  <si>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</si>
  <si>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</si>
  <si>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</si>
  <si>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</si>
  <si>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</si>
  <si>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</si>
  <si>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</si>
  <si>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</si>
  <si>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</si>
  <si>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</si>
  <si>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</si>
  <si>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</si>
  <si>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</si>
  <si>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</si>
  <si>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</si>
  <si>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</si>
  <si>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</si>
  <si>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</si>
  <si>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</si>
  <si>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</si>
  <si>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</si>
  <si>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</si>
  <si>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</si>
  <si>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</si>
  <si>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</si>
  <si>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</si>
  <si>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</si>
  <si>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</si>
  <si>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</si>
  <si>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</si>
  <si>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</si>
  <si>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</si>
  <si>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</si>
  <si>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</si>
  <si>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</si>
  <si>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</si>
  <si>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</si>
  <si>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</si>
  <si>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</si>
  <si>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</si>
  <si>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</si>
  <si>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</si>
  <si>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</si>
  <si>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</si>
  <si>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</si>
  <si>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</si>
  <si>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</si>
  <si>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</si>
  <si>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</si>
  <si>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</si>
  <si>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</si>
  <si>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</si>
  <si>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</si>
  <si>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</si>
  <si>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</si>
  <si>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</si>
  <si>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</si>
  <si>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</si>
  <si>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</si>
  <si>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</si>
  <si>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</si>
  <si>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</si>
  <si>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</si>
  <si>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</si>
  <si>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</si>
  <si>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</si>
  <si>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</si>
  <si>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</si>
  <si>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</si>
  <si>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</si>
  <si>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</si>
  <si>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</si>
  <si>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</si>
  <si>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</si>
  <si>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</si>
  <si>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</si>
  <si>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</si>
  <si>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</si>
  <si>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</si>
  <si>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</si>
  <si>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</si>
  <si>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</si>
  <si>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</si>
  <si>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</si>
  <si>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</si>
  <si>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</si>
  <si>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</si>
  <si>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</si>
  <si>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</si>
  <si>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</si>
  <si>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</si>
  <si>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</si>
  <si>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</si>
  <si>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</si>
  <si>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</si>
  <si>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</si>
  <si>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</si>
  <si>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</si>
  <si>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</si>
  <si>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</si>
  <si>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</si>
  <si>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</si>
  <si>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</si>
  <si>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</si>
  <si>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</si>
  <si>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</si>
  <si>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</si>
  <si>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</si>
  <si>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</si>
  <si>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</si>
  <si>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</si>
  <si>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</si>
  <si>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</si>
  <si>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</si>
  <si>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</si>
  <si>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</si>
  <si>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</si>
  <si>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</si>
  <si>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</si>
  <si>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</si>
  <si>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</si>
  <si>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</si>
  <si>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</si>
  <si>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</si>
  <si>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</si>
  <si>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</si>
  <si>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</si>
  <si>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</si>
  <si>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</si>
  <si>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</si>
  <si>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</si>
  <si>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</si>
  <si>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</si>
  <si>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</si>
  <si>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</si>
  <si>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</si>
  <si>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</si>
  <si>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</si>
  <si>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</si>
  <si>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</si>
  <si>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</si>
  <si>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</si>
  <si>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</si>
  <si>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</si>
  <si>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</si>
  <si>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</si>
  <si>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</si>
  <si>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</si>
  <si>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</si>
  <si>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</si>
  <si>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</si>
  <si>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</si>
  <si>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</si>
  <si>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</si>
  <si>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</si>
  <si>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</si>
  <si>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</si>
  <si>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</si>
  <si>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</si>
  <si>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</si>
  <si>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</si>
  <si>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</si>
  <si>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</si>
  <si>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</si>
  <si>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</si>
  <si>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</si>
  <si>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</si>
  <si>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</si>
  <si>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</si>
  <si>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</si>
  <si>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</si>
  <si>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</si>
  <si>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</si>
  <si>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</si>
  <si>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</si>
  <si>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</si>
  <si>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</si>
  <si>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</si>
  <si>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</si>
  <si>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</si>
  <si>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</si>
  <si>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</si>
  <si>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</si>
  <si>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</si>
  <si>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</si>
  <si>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</si>
  <si>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</si>
  <si>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</si>
  <si>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</si>
  <si>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</si>
  <si>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</si>
  <si>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</si>
  <si>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</si>
  <si>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</si>
  <si>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</si>
  <si>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</si>
  <si>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</si>
  <si>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</si>
  <si>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</si>
  <si>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</si>
  <si>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</si>
  <si>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</si>
  <si>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</si>
  <si>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</si>
  <si>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</si>
  <si>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</si>
  <si>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</si>
  <si>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</si>
  <si>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</si>
  <si>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</si>
  <si>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</si>
  <si>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</si>
  <si>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</si>
  <si>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</si>
  <si>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</si>
  <si>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</si>
  <si>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</si>
  <si>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</si>
  <si>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</si>
  <si>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</si>
  <si>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</si>
  <si>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</si>
  <si>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</si>
  <si>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</si>
  <si>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</si>
  <si>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</si>
  <si>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</si>
  <si>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</si>
  <si>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</si>
  <si>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</si>
  <si>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</si>
  <si>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</si>
  <si>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</si>
  <si>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</si>
  <si>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</si>
  <si>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</si>
  <si>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</si>
  <si>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</si>
  <si>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</si>
  <si>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</si>
  <si>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</si>
  <si>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</si>
  <si>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</si>
  <si>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</si>
  <si>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</si>
  <si>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</si>
  <si>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</si>
  <si>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</si>
  <si>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</si>
  <si>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</si>
  <si>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</si>
  <si>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</si>
  <si>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</si>
  <si>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</si>
  <si>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</si>
  <si>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</si>
  <si>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</si>
  <si>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</si>
  <si>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</si>
  <si>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</si>
  <si>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</si>
  <si>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</si>
  <si>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</si>
  <si>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</si>
  <si>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</si>
  <si>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</si>
  <si>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</si>
  <si>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</si>
  <si>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</si>
  <si>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</si>
  <si>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</si>
  <si>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</si>
  <si>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</si>
  <si>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</si>
  <si>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</si>
  <si>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</si>
  <si>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</si>
  <si>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</si>
  <si>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</si>
  <si>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</si>
  <si>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</si>
  <si>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</si>
  <si>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</si>
  <si>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</si>
  <si>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</si>
  <si>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</si>
  <si>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</si>
  <si>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</si>
  <si>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</si>
  <si>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</si>
  <si>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</si>
  <si>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</si>
  <si>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</si>
  <si>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</si>
  <si>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</si>
  <si>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</si>
  <si>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</si>
  <si>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</si>
  <si>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</si>
  <si>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</si>
  <si>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</si>
  <si>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</si>
  <si>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</si>
  <si>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</si>
  <si>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</si>
  <si>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</si>
  <si>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</si>
  <si>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</si>
  <si>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</si>
  <si>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</si>
  <si>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</si>
  <si>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</si>
  <si>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</si>
  <si>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</si>
  <si>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</si>
  <si>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</si>
  <si>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</si>
  <si>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</si>
  <si>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</si>
  <si>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</si>
  <si>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</si>
  <si>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</si>
  <si>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</si>
  <si>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</si>
  <si>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</si>
  <si>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</si>
  <si>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</si>
  <si>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</si>
  <si>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</si>
  <si>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</si>
  <si>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</si>
  <si>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</si>
  <si>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</si>
  <si>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</si>
  <si>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</si>
  <si>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</si>
  <si>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</si>
  <si>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</si>
  <si>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</si>
  <si>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</si>
  <si>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</si>
  <si>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</si>
  <si>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</si>
  <si>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</si>
  <si>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</si>
  <si>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</si>
  <si>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</si>
  <si>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</si>
  <si>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</si>
  <si>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</si>
  <si>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</si>
  <si>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</si>
  <si>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</si>
  <si>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</si>
  <si>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</si>
  <si>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</si>
  <si>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</si>
  <si>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</si>
  <si>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</si>
  <si>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</si>
  <si>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</si>
  <si>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</si>
  <si>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</si>
  <si>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</si>
  <si>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</si>
  <si>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</si>
  <si>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</si>
  <si>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</si>
  <si>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</si>
  <si>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</si>
  <si>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</si>
  <si>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</si>
  <si>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</si>
  <si>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</si>
  <si>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</si>
  <si>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</si>
  <si>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</si>
  <si>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</si>
  <si>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</si>
  <si>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</si>
  <si>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</si>
  <si>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</si>
  <si>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</si>
  <si>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</si>
  <si>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</si>
  <si>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</si>
  <si>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</si>
  <si>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</si>
  <si>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</si>
  <si>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</si>
  <si>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</si>
  <si>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</si>
  <si>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</si>
  <si>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</si>
  <si>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</si>
  <si>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</si>
  <si>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</si>
  <si>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</si>
  <si>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</si>
  <si>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</si>
  <si>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</si>
  <si>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</si>
  <si>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</si>
  <si>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</si>
  <si>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</si>
  <si>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</si>
  <si>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</si>
  <si>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</si>
  <si>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</si>
  <si>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</si>
  <si>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</si>
  <si>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</si>
  <si>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</si>
  <si>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</si>
  <si>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</si>
  <si>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</si>
  <si>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</si>
  <si>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</si>
  <si>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</si>
  <si>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</si>
  <si>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</si>
  <si>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</si>
  <si>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</si>
  <si>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</si>
  <si>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</si>
  <si>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</si>
  <si>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</si>
  <si>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</si>
  <si>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</si>
  <si>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</si>
  <si>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</si>
  <si>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</si>
  <si>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</si>
  <si>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</si>
  <si>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</si>
  <si>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</si>
  <si>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</si>
  <si>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</si>
  <si>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</si>
  <si>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</si>
  <si>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</si>
  <si>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</si>
  <si>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</si>
  <si>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</si>
  <si>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</si>
  <si>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</si>
  <si>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</si>
  <si>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</si>
  <si>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</si>
  <si>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</si>
  <si>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</si>
  <si>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</si>
  <si>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</si>
  <si>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</si>
  <si>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</si>
  <si>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</si>
  <si>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</si>
  <si>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</si>
  <si>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</si>
  <si>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</si>
  <si>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</si>
  <si>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</si>
  <si>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</si>
  <si>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</si>
  <si>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</si>
  <si>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</si>
  <si>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</si>
  <si>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</si>
  <si>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</si>
  <si>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</si>
  <si>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</si>
  <si>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</si>
  <si>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</si>
  <si>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</si>
  <si>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</si>
  <si>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</si>
  <si>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</si>
  <si>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</si>
  <si>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</si>
  <si>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</si>
  <si>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</si>
  <si>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</si>
  <si>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</si>
  <si>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</si>
  <si>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</si>
  <si>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</si>
  <si>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</si>
  <si>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</si>
  <si>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</si>
  <si>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</si>
  <si>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</si>
  <si>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</si>
  <si>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</si>
  <si>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</si>
  <si>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</si>
  <si>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</si>
  <si>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</si>
  <si>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</si>
  <si>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</si>
  <si>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</si>
  <si>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</si>
  <si>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</si>
  <si>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</si>
  <si>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</si>
  <si>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</si>
  <si>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</si>
  <si>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</si>
  <si>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</si>
  <si>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</si>
  <si>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</si>
  <si>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</si>
  <si>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</si>
  <si>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</si>
  <si>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</si>
  <si>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</si>
  <si>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</si>
  <si>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</si>
  <si>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</si>
  <si>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</si>
  <si>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</si>
  <si>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</si>
  <si>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</si>
  <si>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</si>
  <si>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</si>
  <si>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</si>
  <si>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</si>
  <si>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</si>
  <si>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</si>
  <si>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</si>
  <si>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</si>
  <si>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</si>
  <si>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</si>
  <si>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</si>
  <si>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</si>
  <si>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</si>
  <si>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</si>
  <si>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</si>
  <si>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</si>
  <si>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</si>
  <si>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</si>
  <si>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</si>
  <si>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</si>
  <si>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</si>
  <si>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</si>
  <si>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</si>
  <si>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</si>
  <si>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</si>
  <si>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</si>
  <si>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</si>
  <si>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</si>
  <si>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</si>
  <si>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</si>
  <si>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</si>
  <si>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</si>
  <si>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</si>
  <si>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</si>
  <si>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</si>
  <si>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</si>
  <si>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</si>
  <si>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</si>
  <si>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</si>
  <si>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</si>
  <si>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</si>
  <si>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</si>
  <si>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</si>
  <si>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</si>
  <si>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</si>
  <si>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</si>
  <si>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</si>
  <si>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</si>
  <si>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</si>
  <si>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</si>
  <si>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</si>
  <si>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</si>
  <si>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</si>
  <si>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</si>
  <si>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</si>
  <si>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</si>
  <si>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</si>
  <si>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</si>
  <si>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</si>
  <si>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</si>
  <si>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</si>
  <si>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</si>
  <si>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</si>
  <si>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</si>
  <si>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</si>
  <si>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</si>
  <si>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</si>
  <si>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</si>
  <si>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</si>
  <si>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</si>
  <si>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</si>
  <si>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</si>
  <si>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</si>
  <si>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</si>
  <si>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</si>
  <si>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</si>
  <si>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</si>
  <si>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</si>
  <si>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</si>
  <si>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</si>
  <si>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</si>
  <si>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</si>
  <si>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</si>
  <si>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</si>
  <si>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</si>
  <si>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</si>
  <si>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</si>
  <si>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</si>
  <si>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</si>
  <si>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</si>
  <si>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</si>
  <si>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</si>
  <si>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</si>
  <si>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</si>
  <si>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</si>
  <si>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</si>
  <si>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</si>
  <si>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</si>
  <si>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</si>
  <si>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</si>
  <si>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</si>
  <si>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</si>
  <si>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</si>
  <si>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</si>
  <si>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</si>
  <si>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</si>
  <si>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</si>
  <si>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</si>
  <si>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</si>
  <si>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</si>
  <si>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</si>
  <si>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</si>
  <si>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</si>
  <si>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</si>
  <si>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</si>
  <si>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</si>
  <si>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</si>
  <si>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</si>
  <si>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</si>
  <si>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</si>
  <si>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</si>
  <si>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</si>
  <si>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</si>
  <si>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</si>
  <si>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</si>
  <si>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</si>
  <si>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</si>
  <si>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</si>
  <si>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</si>
  <si>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</si>
  <si>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</si>
  <si>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</si>
  <si>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</si>
  <si>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</si>
  <si>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</si>
  <si>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</si>
  <si>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</si>
  <si>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</si>
  <si>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</si>
  <si>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</si>
  <si>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</si>
  <si>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</si>
  <si>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</si>
  <si>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</si>
  <si>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</si>
  <si>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</si>
  <si>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</si>
  <si>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</si>
  <si>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</si>
  <si>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</si>
  <si>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</si>
  <si>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</si>
  <si>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</si>
  <si>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</si>
  <si>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</si>
  <si>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</si>
  <si>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</si>
  <si>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</si>
  <si>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</si>
  <si>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</si>
  <si>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</si>
  <si>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</si>
  <si>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</si>
  <si>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</si>
  <si>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</si>
  <si>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</si>
  <si>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</si>
  <si>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</si>
  <si>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</si>
  <si>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</si>
  <si>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</si>
  <si>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</si>
  <si>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</si>
  <si>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</si>
  <si>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</si>
  <si>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</si>
  <si>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</si>
  <si>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</si>
  <si>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</si>
  <si>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</si>
  <si>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</si>
  <si>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</si>
  <si>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</si>
  <si>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</si>
  <si>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</si>
  <si>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</si>
  <si>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</si>
  <si>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</si>
  <si>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</si>
  <si>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</si>
  <si>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</si>
  <si>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</si>
  <si>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</si>
  <si>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</si>
  <si>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</si>
  <si>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</si>
  <si>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</si>
  <si>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</si>
  <si>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</si>
  <si>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</si>
  <si>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</si>
  <si>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</si>
  <si>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</si>
  <si>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</si>
  <si>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</si>
  <si>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</si>
  <si>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</si>
  <si>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</si>
  <si>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</si>
  <si>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</si>
  <si>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</si>
  <si>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</si>
  <si>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</si>
  <si>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</si>
  <si>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</si>
  <si>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</si>
  <si>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</si>
  <si>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</si>
  <si>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</si>
  <si>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</si>
  <si>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</si>
  <si>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</si>
  <si>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</si>
  <si>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</si>
  <si>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</si>
  <si>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</si>
  <si>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</si>
  <si>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</si>
  <si>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</si>
  <si>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</si>
  <si>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</si>
  <si>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</si>
  <si>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</si>
  <si>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</si>
  <si>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</si>
  <si>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</si>
  <si>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</si>
  <si>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</si>
  <si>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</si>
  <si>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</si>
  <si>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</si>
  <si>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</si>
  <si>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</si>
  <si>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</si>
  <si>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</si>
  <si>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</si>
  <si>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</si>
  <si>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</si>
  <si>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</si>
  <si>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</si>
  <si>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</si>
  <si>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</si>
  <si>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</si>
  <si>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</si>
  <si>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</si>
  <si>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</si>
  <si>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</si>
  <si>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</si>
  <si>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</si>
  <si>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</si>
  <si>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</si>
  <si>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</si>
  <si>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</si>
  <si>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</si>
  <si>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</si>
  <si>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</si>
  <si>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</si>
  <si>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</si>
  <si>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</si>
  <si>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</si>
  <si>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</si>
  <si>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</si>
  <si>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</si>
  <si>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</si>
  <si>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</si>
  <si>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</si>
  <si>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</si>
  <si>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</si>
  <si>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</si>
  <si>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</si>
  <si>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</si>
  <si>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</si>
  <si>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</si>
  <si>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</si>
  <si>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</si>
  <si>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</si>
  <si>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</si>
  <si>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</si>
  <si>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</si>
  <si>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</si>
  <si>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</si>
  <si>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</si>
  <si>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</si>
  <si>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</si>
  <si>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</si>
  <si>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</si>
  <si>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</si>
  <si>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</si>
  <si>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</si>
  <si>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</si>
  <si>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</si>
  <si>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</si>
  <si>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</si>
  <si>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</si>
  <si>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</si>
  <si>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</si>
  <si>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</si>
  <si>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</si>
  <si>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</si>
  <si>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</si>
  <si>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</si>
  <si>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</si>
  <si>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</si>
  <si>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</si>
  <si>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</si>
  <si>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</si>
  <si>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</si>
  <si>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</si>
  <si>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</si>
  <si>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</si>
  <si>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</si>
  <si>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</si>
  <si>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</si>
  <si>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</si>
  <si>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</si>
  <si>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</si>
  <si>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</si>
  <si>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</si>
  <si>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</si>
  <si>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</si>
  <si>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</si>
  <si>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</si>
  <si>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</si>
  <si>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</si>
  <si>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</si>
  <si>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</si>
  <si>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</si>
  <si>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</si>
  <si>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</si>
  <si>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</si>
  <si>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</si>
  <si>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</si>
  <si>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</si>
  <si>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</si>
  <si>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</si>
  <si>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</si>
  <si>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</si>
  <si>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</si>
  <si>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</si>
  <si>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</si>
  <si>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</si>
  <si>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</si>
  <si>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</si>
  <si>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</si>
  <si>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</si>
  <si>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</si>
  <si>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</si>
  <si>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</si>
  <si>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</si>
  <si>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</si>
  <si>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</si>
  <si>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</si>
  <si>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</si>
  <si>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</si>
  <si>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</si>
  <si>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</si>
  <si>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</si>
  <si>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</si>
  <si>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</si>
  <si>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</si>
  <si>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</si>
  <si>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</si>
  <si>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</si>
  <si>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</si>
  <si>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</si>
  <si>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</si>
  <si>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</si>
  <si>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</si>
  <si>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</si>
  <si>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</si>
  <si>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</si>
  <si>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</si>
  <si>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</si>
  <si>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</si>
  <si>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</si>
  <si>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</si>
  <si>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</si>
  <si>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</si>
  <si>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</si>
  <si>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</si>
  <si>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</si>
  <si>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</si>
  <si>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</si>
  <si>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</si>
  <si>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</si>
  <si>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</si>
  <si>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</si>
  <si>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</si>
  <si>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</si>
  <si>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</si>
  <si>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</si>
  <si>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</si>
  <si>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</si>
  <si>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</si>
  <si>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</si>
  <si>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</si>
  <si>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</si>
  <si>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</si>
  <si>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</si>
  <si>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</si>
  <si>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</si>
  <si>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</si>
  <si>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</si>
  <si>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</si>
  <si>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</si>
  <si>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</si>
  <si>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</si>
  <si>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</si>
  <si>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</si>
  <si>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</si>
  <si>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</si>
  <si>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</si>
  <si>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</si>
  <si>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</si>
  <si>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</si>
  <si>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</si>
  <si>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</si>
  <si>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</si>
  <si>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</si>
  <si>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</si>
  <si>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</si>
  <si>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</si>
  <si>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</si>
  <si>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</si>
  <si>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</si>
  <si>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</si>
  <si>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</si>
  <si>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</si>
  <si>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</si>
  <si>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</si>
  <si>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</si>
  <si>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</si>
  <si>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</si>
  <si>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</si>
  <si>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</si>
  <si>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</si>
  <si>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</si>
  <si>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</si>
  <si>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</si>
  <si>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</si>
  <si>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</si>
  <si>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</si>
  <si>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</si>
  <si>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</si>
  <si>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</si>
  <si>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</si>
  <si>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</si>
  <si>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</si>
  <si>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</si>
  <si>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</si>
  <si>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</si>
  <si>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</si>
  <si>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</si>
  <si>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</si>
  <si>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</si>
  <si>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</si>
  <si>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</si>
  <si>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</si>
  <si>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</si>
  <si>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</si>
  <si>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</si>
  <si>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</si>
  <si>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</si>
  <si>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</si>
  <si>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</si>
  <si>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</si>
  <si>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</si>
  <si>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</si>
  <si>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</si>
  <si>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</si>
  <si>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</si>
  <si>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</si>
  <si>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</si>
  <si>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</si>
  <si>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</si>
  <si>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</si>
  <si>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</si>
  <si>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</si>
  <si>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</si>
  <si>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</si>
  <si>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</si>
  <si>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</si>
  <si>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</si>
  <si>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</si>
  <si>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</si>
  <si>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</si>
  <si>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</si>
  <si>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</si>
  <si>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</si>
  <si>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</si>
  <si>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</si>
  <si>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</si>
  <si>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</si>
  <si>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</si>
  <si>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</si>
  <si>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</si>
  <si>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</si>
  <si>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</si>
  <si>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</si>
  <si>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</si>
  <si>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</si>
  <si>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</si>
  <si>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</si>
  <si>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</si>
  <si>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</si>
  <si>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</si>
  <si>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</si>
  <si>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</si>
  <si>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</si>
  <si>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</si>
  <si>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</si>
  <si>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</si>
  <si>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</si>
  <si>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</si>
  <si>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</si>
  <si>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</si>
  <si>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</si>
  <si>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</si>
  <si>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</si>
  <si>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</si>
  <si>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</si>
  <si>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</si>
  <si>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</si>
  <si>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</si>
  <si>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</si>
  <si>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</si>
  <si>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</si>
  <si>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</si>
  <si>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</si>
  <si>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</si>
  <si>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</si>
  <si>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</si>
  <si>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</si>
  <si>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</si>
  <si>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</si>
  <si>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</si>
  <si>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</si>
  <si>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</si>
  <si>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</si>
  <si>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</si>
  <si>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</si>
  <si>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</si>
  <si>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</si>
  <si>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</si>
  <si>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</si>
  <si>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</si>
  <si>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</si>
  <si>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</si>
  <si>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</si>
  <si>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</si>
  <si>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</si>
  <si>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</si>
  <si>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</si>
  <si>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</si>
  <si>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</si>
  <si>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</si>
  <si>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</si>
  <si>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</si>
  <si>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</si>
  <si>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</si>
  <si>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</si>
  <si>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</si>
  <si>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</si>
  <si>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</si>
  <si>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</si>
  <si>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</si>
  <si>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</si>
  <si>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</si>
  <si>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</si>
  <si>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</si>
  <si>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</si>
  <si>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</si>
  <si>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</si>
  <si>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</si>
  <si>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</si>
  <si>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</si>
  <si>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</si>
  <si>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</si>
  <si>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</si>
  <si>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</si>
  <si>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</si>
  <si>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</si>
  <si>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</si>
  <si>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</si>
  <si>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</si>
  <si>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</si>
  <si>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</si>
  <si>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</si>
  <si>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</si>
  <si>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</si>
  <si>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</si>
  <si>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</si>
  <si>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</si>
  <si>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</si>
  <si>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</si>
  <si>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</si>
  <si>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</si>
  <si>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</si>
  <si>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</si>
  <si>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</si>
  <si>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</si>
  <si>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</si>
  <si>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</si>
  <si>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</si>
  <si>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</si>
  <si>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</si>
  <si>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</si>
  <si>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</si>
  <si>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</si>
  <si>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</si>
  <si>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</si>
  <si>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</si>
  <si>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</si>
  <si>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</si>
  <si>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</si>
  <si>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</si>
  <si>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</si>
  <si>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</si>
  <si>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</si>
  <si>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</si>
  <si>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</si>
  <si>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</si>
  <si>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</si>
  <si>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</si>
  <si>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</si>
  <si>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</si>
  <si>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</si>
  <si>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</si>
  <si>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</si>
  <si>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</si>
  <si>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</si>
  <si>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</si>
  <si>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</si>
  <si>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</si>
  <si>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</si>
  <si>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</si>
  <si>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</si>
  <si>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</si>
  <si>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</si>
  <si>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</si>
  <si>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</si>
  <si>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</si>
  <si>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</si>
  <si>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</si>
  <si>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</si>
  <si>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</si>
  <si>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</si>
  <si>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</si>
  <si>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</si>
  <si>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</si>
  <si>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</si>
  <si>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</si>
  <si>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</si>
  <si>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</si>
  <si>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</si>
  <si>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</si>
  <si>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</si>
  <si>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</si>
  <si>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</si>
  <si>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</si>
  <si>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</si>
  <si>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</si>
  <si>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</si>
  <si>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</si>
  <si>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</si>
  <si>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</si>
  <si>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</si>
  <si>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</si>
  <si>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</si>
  <si>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</si>
  <si>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</si>
  <si>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</si>
  <si>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</si>
  <si>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</si>
  <si>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</si>
  <si>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</si>
  <si>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</si>
  <si>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</si>
  <si>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</si>
  <si>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</si>
  <si>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</si>
  <si>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</si>
  <si>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</si>
  <si>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</si>
  <si>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</si>
  <si>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</si>
  <si>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</si>
  <si>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</si>
  <si>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</si>
  <si>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</si>
  <si>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</si>
  <si>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</si>
  <si>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</si>
  <si>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</si>
  <si>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</si>
  <si>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</si>
  <si>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</si>
  <si>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</si>
  <si>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</si>
  <si>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</si>
  <si>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</si>
  <si>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</si>
  <si>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</si>
  <si>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</si>
  <si>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</si>
  <si>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</si>
  <si>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</si>
  <si>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</si>
  <si>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</si>
  <si>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</si>
  <si>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</si>
  <si>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</si>
  <si>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</si>
  <si>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</si>
  <si>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</si>
  <si>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</si>
  <si>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</si>
  <si>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</si>
  <si>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</si>
  <si>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</si>
  <si>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</si>
  <si>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</si>
  <si>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</si>
  <si>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</si>
  <si>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</si>
  <si>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</si>
  <si>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</si>
  <si>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</si>
  <si>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</si>
  <si>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</si>
  <si>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</si>
  <si>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</si>
  <si>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</si>
  <si>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</si>
  <si>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</si>
  <si>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</si>
  <si>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</si>
  <si>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</si>
  <si>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</si>
  <si>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</si>
  <si>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</si>
  <si>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</si>
  <si>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</si>
  <si>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</si>
  <si>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</si>
  <si>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</si>
  <si>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</si>
  <si>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</si>
  <si>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</si>
  <si>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</si>
  <si>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</si>
  <si>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</si>
  <si>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</si>
  <si>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</si>
  <si>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</si>
  <si>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</si>
  <si>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</si>
  <si>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</si>
  <si>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</si>
  <si>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</si>
  <si>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</si>
  <si>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</si>
  <si>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</si>
  <si>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</si>
  <si>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</si>
  <si>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</si>
  <si>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</si>
  <si>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</si>
  <si>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</si>
  <si>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</si>
  <si>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</si>
  <si>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</si>
  <si>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</si>
  <si>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</si>
  <si>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</si>
  <si>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</si>
  <si>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</si>
  <si>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</si>
  <si>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</si>
  <si>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</si>
  <si>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</si>
  <si>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</si>
  <si>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</si>
  <si>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</si>
  <si>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</si>
  <si>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</si>
  <si>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</si>
  <si>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</si>
  <si>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</si>
  <si>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</si>
  <si>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</si>
  <si>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</si>
  <si>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</si>
  <si>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</si>
  <si>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</si>
  <si>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</si>
  <si>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</si>
  <si>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</si>
  <si>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</si>
  <si>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</si>
  <si>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</si>
  <si>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</si>
  <si>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</si>
  <si>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</si>
  <si>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</si>
  <si>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</si>
  <si>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</si>
  <si>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</si>
  <si>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</si>
  <si>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</si>
  <si>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</si>
  <si>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</si>
  <si>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</si>
  <si>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</si>
  <si>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</si>
  <si>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</si>
  <si>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</si>
  <si>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</si>
  <si>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</si>
  <si>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</si>
  <si>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</si>
  <si>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</si>
  <si>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</si>
  <si>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</si>
  <si>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</si>
  <si>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</si>
  <si>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</si>
  <si>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</si>
  <si>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</si>
  <si>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</si>
  <si>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</si>
  <si>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</si>
  <si>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</si>
  <si>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</si>
  <si>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</si>
  <si>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</si>
  <si>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</si>
  <si>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</si>
  <si>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</si>
  <si>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</si>
  <si>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</si>
  <si>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</si>
  <si>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</si>
  <si>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</si>
  <si>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</si>
  <si>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</si>
  <si>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</si>
  <si>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</si>
  <si>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</si>
  <si>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</si>
  <si>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</si>
  <si>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</si>
  <si>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</si>
  <si>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</si>
  <si>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</si>
  <si>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</si>
  <si>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</si>
  <si>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</si>
  <si>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</si>
  <si>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</si>
  <si>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</si>
  <si>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</si>
  <si>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</si>
  <si>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</si>
  <si>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</si>
  <si>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</si>
  <si>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</si>
  <si>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</si>
  <si>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</si>
  <si>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</si>
  <si>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</si>
  <si>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</si>
  <si>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</si>
  <si>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</si>
  <si>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</si>
  <si>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</si>
  <si>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</si>
  <si>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</si>
  <si>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</si>
  <si>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</si>
  <si>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</si>
  <si>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</si>
  <si>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</si>
  <si>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</si>
  <si>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</si>
  <si>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</si>
  <si>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</si>
  <si>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</si>
  <si>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</si>
  <si>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</si>
  <si>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</si>
  <si>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</si>
  <si>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</si>
  <si>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</si>
  <si>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</si>
  <si>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</si>
  <si>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</si>
  <si>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</si>
  <si>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</si>
  <si>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</si>
  <si>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</si>
  <si>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</si>
  <si>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</si>
  <si>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</si>
  <si>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</si>
  <si>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</si>
  <si>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</si>
  <si>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</si>
  <si>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</si>
  <si>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</si>
  <si>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</si>
  <si>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</si>
  <si>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</si>
  <si>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</si>
  <si>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</si>
  <si>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</si>
  <si>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</si>
  <si>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</si>
  <si>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</si>
  <si>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</si>
  <si>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</si>
  <si>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</si>
  <si>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</si>
  <si>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</si>
  <si>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</si>
  <si>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</si>
  <si>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</si>
  <si>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</si>
  <si>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</si>
  <si>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</si>
  <si>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</si>
  <si>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</si>
  <si>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</si>
  <si>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</si>
  <si>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</si>
  <si>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</si>
  <si>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</si>
  <si>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</si>
  <si>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</si>
  <si>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</si>
  <si>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</si>
  <si>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</si>
  <si>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</si>
  <si>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</si>
  <si>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</si>
  <si>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</si>
  <si>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</si>
  <si>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</si>
  <si>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</si>
  <si>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</si>
  <si>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</si>
  <si>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</si>
  <si>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</si>
  <si>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</si>
  <si>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</si>
  <si>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</si>
  <si>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</si>
  <si>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</si>
  <si>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</si>
  <si>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</si>
  <si>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</si>
  <si>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</si>
  <si>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</si>
  <si>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</si>
  <si>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</si>
  <si>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</si>
  <si>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</si>
  <si>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</si>
  <si>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</si>
  <si>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</si>
  <si>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</si>
  <si>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</si>
  <si>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</si>
  <si>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</si>
  <si>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</si>
  <si>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</si>
  <si>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</si>
  <si>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</si>
  <si>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</si>
  <si>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</si>
  <si>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</si>
  <si>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</si>
  <si>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</si>
  <si>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</si>
  <si>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</si>
  <si>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</si>
  <si>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</si>
  <si>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</si>
  <si>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</si>
  <si>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</si>
  <si>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</si>
  <si>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</si>
  <si>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</si>
  <si>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</si>
  <si>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</si>
  <si>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</si>
  <si>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</si>
  <si>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</si>
  <si>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</si>
  <si>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</si>
  <si>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</si>
  <si>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</si>
  <si>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</si>
  <si>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</si>
  <si>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</si>
  <si>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</si>
  <si>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</si>
  <si>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</si>
  <si>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</si>
  <si>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</si>
  <si>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</si>
  <si>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</si>
  <si>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</si>
  <si>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</si>
  <si>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</si>
  <si>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</si>
  <si>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</si>
  <si>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</si>
  <si>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</si>
  <si>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</si>
  <si>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</si>
  <si>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</si>
  <si>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</si>
  <si>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</si>
  <si>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</si>
  <si>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</si>
  <si>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</si>
  <si>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</si>
  <si>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</si>
  <si>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</si>
  <si>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</si>
  <si>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</si>
  <si>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</si>
  <si>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</si>
  <si>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</si>
  <si>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</si>
  <si>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</si>
  <si>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</si>
  <si>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</si>
  <si>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</si>
  <si>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</si>
  <si>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</si>
  <si>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</si>
  <si>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</si>
  <si>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</si>
  <si>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</si>
  <si>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</si>
  <si>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</si>
  <si>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</si>
  <si>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</si>
  <si>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</si>
  <si>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</si>
  <si>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</si>
  <si>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</si>
  <si>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</si>
  <si>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</si>
  <si>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</si>
  <si>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</si>
  <si>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</si>
  <si>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</si>
  <si>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</si>
  <si>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</si>
  <si>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</si>
  <si>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</si>
  <si>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</si>
  <si>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</si>
  <si>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</si>
  <si>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</si>
  <si>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</si>
  <si>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</si>
  <si>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</si>
  <si>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</si>
  <si>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</si>
  <si>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</si>
  <si>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</si>
  <si>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</si>
  <si>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</si>
  <si>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</si>
  <si>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</si>
  <si>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</si>
  <si>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</si>
  <si>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</si>
  <si>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</si>
  <si>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</si>
  <si>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</si>
  <si>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</si>
  <si>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</si>
  <si>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</si>
  <si>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</si>
  <si>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</si>
  <si>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</si>
  <si>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</si>
  <si>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</si>
  <si>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</si>
  <si>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</si>
  <si>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</si>
  <si>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</si>
  <si>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</si>
  <si>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</si>
  <si>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</si>
  <si>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</si>
  <si>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</si>
  <si>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</si>
  <si>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</si>
  <si>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</si>
  <si>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</si>
  <si>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</si>
  <si>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</si>
  <si>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</si>
  <si>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</si>
  <si>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</si>
  <si>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</si>
  <si>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</si>
  <si>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</si>
  <si>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</si>
  <si>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</si>
  <si>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</si>
  <si>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</si>
  <si>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</si>
  <si>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</si>
  <si>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</si>
  <si>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</si>
  <si>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</si>
  <si>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</si>
  <si>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</si>
  <si>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</si>
  <si>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</si>
  <si>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</si>
  <si>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</si>
  <si>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</si>
  <si>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</si>
  <si>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</si>
  <si>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</si>
  <si>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</si>
  <si>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</si>
  <si>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</si>
  <si>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</si>
  <si>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</si>
  <si>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</si>
  <si>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</si>
  <si>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</si>
  <si>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</si>
  <si>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</si>
  <si>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</si>
  <si>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</si>
  <si>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</si>
  <si>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</si>
  <si>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</si>
  <si>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</si>
  <si>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</si>
  <si>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</si>
  <si>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</si>
  <si>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</si>
  <si>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</si>
  <si>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</si>
  <si>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</si>
  <si>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</si>
  <si>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</si>
  <si>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</si>
  <si>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</si>
  <si>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</si>
  <si>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</si>
  <si>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</si>
  <si>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</si>
  <si>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</si>
  <si>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</si>
  <si>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</si>
  <si>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</si>
  <si>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</si>
  <si>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</si>
  <si>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</si>
  <si>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</si>
  <si>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</si>
  <si>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</si>
  <si>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</si>
  <si>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</si>
  <si>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</si>
  <si>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</si>
  <si>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</si>
  <si>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</si>
  <si>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</si>
  <si>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</si>
  <si>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</si>
  <si>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</si>
  <si>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</si>
  <si>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</si>
  <si>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</si>
  <si>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</si>
  <si>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</si>
  <si>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</si>
  <si>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</si>
  <si>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</si>
  <si>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</si>
  <si>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</si>
  <si>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</si>
  <si>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</si>
  <si>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</si>
  <si>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</si>
  <si>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</si>
  <si>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</si>
  <si>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</si>
  <si>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</si>
  <si>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</si>
  <si>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</si>
  <si>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</si>
  <si>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</si>
  <si>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</si>
  <si>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</si>
  <si>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</si>
  <si>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</si>
  <si>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</si>
  <si>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</si>
  <si>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</si>
  <si>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</si>
  <si>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</si>
  <si>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</si>
  <si>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</si>
  <si>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</si>
  <si>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</si>
  <si>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</si>
  <si>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</si>
  <si>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</si>
  <si>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</si>
  <si>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</si>
  <si>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</si>
  <si>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</si>
  <si>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</si>
  <si>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</si>
  <si>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</si>
  <si>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</si>
  <si>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</si>
  <si>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</si>
  <si>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</si>
  <si>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</si>
  <si>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</si>
  <si>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</si>
  <si>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</si>
  <si>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</si>
  <si>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</si>
  <si>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</si>
  <si>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</si>
  <si>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</si>
  <si>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</si>
  <si>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</si>
  <si>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</si>
  <si>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</si>
  <si>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</si>
  <si>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</si>
  <si>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</si>
  <si>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</si>
  <si>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</si>
  <si>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</si>
  <si>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</si>
  <si>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</si>
  <si>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</si>
  <si>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</si>
  <si>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</si>
  <si>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</si>
  <si>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</si>
  <si>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</si>
  <si>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</si>
  <si>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</si>
  <si>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</si>
  <si>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</si>
  <si>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</si>
  <si>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</si>
  <si>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</si>
  <si>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</si>
  <si>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</si>
  <si>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</si>
  <si>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</si>
  <si>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</si>
  <si>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</si>
  <si>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</si>
  <si>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</si>
  <si>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</si>
  <si>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</si>
  <si>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</si>
  <si>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</si>
  <si>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</si>
  <si>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</si>
  <si>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</si>
  <si>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</si>
  <si>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</si>
  <si>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</si>
  <si>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</si>
  <si>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</si>
  <si>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</si>
  <si>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</si>
  <si>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</si>
  <si>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</si>
  <si>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</si>
  <si>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</si>
  <si>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</si>
  <si>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</si>
  <si>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</si>
  <si>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</si>
  <si>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</si>
  <si>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</si>
  <si>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</si>
  <si>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</si>
  <si>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</si>
  <si>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</si>
  <si>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</si>
  <si>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</si>
  <si>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</si>
  <si>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</si>
  <si>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</si>
  <si>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</si>
  <si>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</si>
  <si>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</si>
  <si>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</si>
  <si>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</si>
  <si>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</si>
  <si>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</si>
  <si>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</si>
  <si>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</si>
  <si>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</si>
  <si>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</si>
  <si>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</si>
  <si>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</si>
  <si>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</si>
  <si>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</si>
  <si>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</si>
  <si>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</si>
  <si>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</si>
  <si>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</si>
  <si>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</si>
  <si>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</si>
  <si>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</si>
  <si>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</si>
  <si>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</si>
  <si>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</si>
  <si>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</si>
  <si>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</si>
  <si>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</si>
  <si>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</si>
  <si>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</si>
  <si>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</si>
  <si>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</si>
  <si>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</si>
  <si>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</si>
  <si>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</si>
  <si>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</si>
  <si>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</si>
  <si>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</si>
  <si>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</si>
  <si>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</si>
  <si>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</si>
  <si>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</si>
  <si>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</si>
  <si>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</si>
  <si>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</si>
  <si>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</si>
  <si>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</si>
  <si>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</si>
  <si>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</si>
  <si>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</si>
  <si>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</si>
  <si>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</si>
  <si>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</si>
  <si>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</si>
  <si>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</si>
  <si>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</si>
  <si>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</si>
  <si>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</si>
  <si>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</si>
  <si>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</si>
  <si>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</si>
  <si>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</si>
  <si>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</si>
  <si>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</si>
  <si>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</si>
  <si>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</si>
  <si>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</si>
  <si>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</si>
  <si>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</si>
  <si>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</si>
  <si>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</si>
  <si>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</si>
  <si>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</si>
  <si>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</si>
  <si>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</si>
  <si>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</si>
  <si>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</si>
  <si>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</si>
  <si>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</si>
  <si>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</si>
  <si>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</si>
  <si>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</si>
  <si>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</si>
  <si>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</si>
  <si>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</si>
  <si>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</si>
  <si>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</si>
  <si>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</si>
  <si>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</si>
  <si>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</si>
  <si>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</si>
  <si>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</si>
  <si>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</si>
  <si>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</si>
  <si>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</si>
  <si>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</si>
  <si>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</si>
  <si>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</si>
  <si>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</si>
  <si>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</si>
  <si>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</si>
  <si>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</si>
  <si>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</si>
  <si>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</si>
  <si>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</si>
  <si>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</si>
  <si>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</si>
  <si>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</si>
  <si>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</si>
  <si>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</si>
  <si>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</si>
  <si>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</si>
  <si>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</si>
  <si>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</si>
  <si>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</si>
  <si>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</si>
  <si>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</si>
  <si>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</si>
  <si>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</si>
  <si>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</si>
  <si>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</si>
  <si>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</si>
  <si>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</si>
  <si>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</si>
  <si>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</si>
  <si>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</si>
  <si>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</si>
  <si>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</si>
  <si>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</si>
  <si>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</si>
  <si>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</si>
  <si>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</si>
  <si>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</si>
  <si>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</si>
  <si>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</si>
  <si>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</si>
  <si>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</si>
  <si>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</si>
  <si>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</si>
  <si>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</si>
  <si>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</si>
  <si>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</si>
  <si>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</si>
  <si>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</si>
  <si>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</si>
  <si>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</si>
  <si>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</si>
  <si>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</si>
  <si>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</si>
  <si>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</si>
  <si>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</si>
  <si>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</si>
  <si>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</si>
  <si>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</si>
  <si>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</si>
  <si>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</si>
  <si>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</si>
  <si>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</si>
  <si>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</si>
  <si>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</si>
  <si>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</si>
  <si>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</si>
  <si>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</si>
  <si>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</si>
  <si>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</si>
  <si>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</si>
  <si>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</si>
  <si>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</si>
  <si>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</si>
  <si>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</si>
  <si>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</si>
  <si>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</si>
  <si>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</si>
  <si>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</si>
  <si>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</si>
  <si>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</si>
  <si>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</si>
  <si>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</si>
  <si>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</si>
  <si>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</si>
  <si>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</si>
  <si>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</si>
  <si>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</si>
  <si>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</si>
  <si>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</si>
  <si>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</si>
  <si>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</si>
  <si>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</si>
  <si>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</si>
  <si>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</si>
  <si>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</si>
  <si>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</si>
  <si>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</si>
  <si>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</si>
  <si>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</si>
  <si>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</si>
  <si>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</si>
  <si>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</si>
  <si>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</si>
  <si>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</si>
  <si>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</si>
  <si>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</si>
  <si>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</si>
  <si>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</si>
  <si>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</si>
  <si>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</si>
  <si>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</si>
  <si>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</si>
  <si>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</si>
  <si>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</si>
  <si>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</si>
  <si>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</si>
  <si>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</si>
  <si>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</si>
  <si>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</si>
  <si>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</si>
  <si>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</si>
  <si>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</si>
  <si>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</si>
  <si>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</si>
  <si>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</si>
  <si>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</si>
  <si>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</si>
  <si>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</si>
  <si>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</si>
  <si>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</si>
  <si>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</si>
  <si>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</si>
  <si>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</si>
  <si>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</si>
  <si>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</si>
  <si>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</si>
  <si>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</si>
  <si>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</si>
  <si>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</si>
  <si>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</si>
  <si>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</si>
  <si>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</si>
  <si>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</si>
  <si>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</si>
  <si>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</si>
  <si>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</si>
  <si>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</si>
  <si>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</si>
  <si>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</si>
  <si>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</si>
  <si>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</si>
  <si>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</si>
  <si>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</si>
  <si>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</si>
  <si>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</si>
  <si>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</si>
  <si>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</si>
  <si>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</si>
  <si>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</si>
  <si>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</si>
  <si>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</si>
  <si>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</si>
  <si>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</si>
  <si>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</si>
  <si>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</si>
  <si>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</si>
  <si>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</si>
  <si>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</si>
  <si>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</si>
  <si>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</si>
  <si>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</si>
  <si>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</si>
  <si>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</si>
  <si>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</si>
  <si>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</si>
  <si>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</si>
  <si>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</si>
  <si>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</si>
  <si>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</si>
  <si>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</si>
  <si>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</si>
  <si>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</si>
  <si>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</si>
  <si>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</si>
  <si>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</si>
  <si>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</si>
  <si>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</si>
  <si>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</si>
  <si>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</si>
  <si>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</si>
  <si>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</si>
  <si>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</si>
  <si>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</si>
  <si>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</si>
  <si>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</si>
  <si>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</si>
  <si>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</si>
  <si>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</si>
  <si>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</si>
  <si>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</si>
  <si>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</si>
  <si>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</si>
  <si>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</si>
  <si>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</si>
  <si>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</si>
  <si>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</si>
  <si>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</si>
  <si>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</si>
  <si>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</si>
  <si>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</si>
  <si>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</si>
  <si>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</si>
  <si>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</si>
  <si>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</si>
  <si>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</si>
  <si>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</si>
  <si>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</si>
  <si>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</si>
  <si>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</si>
  <si>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</si>
  <si>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</si>
  <si>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</si>
  <si>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</si>
  <si>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</si>
  <si>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</si>
  <si>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</si>
  <si>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</si>
  <si>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</si>
  <si>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</si>
  <si>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</si>
  <si>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</si>
  <si>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</si>
  <si>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</si>
  <si>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</si>
  <si>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</si>
  <si>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</si>
  <si>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</si>
  <si>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</si>
  <si>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</si>
  <si>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</si>
  <si>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</si>
  <si>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</si>
  <si>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</si>
  <si>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</si>
  <si>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</si>
  <si>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</si>
  <si>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</si>
  <si>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</si>
  <si>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</si>
  <si>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</si>
  <si>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</si>
  <si>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</si>
  <si>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</si>
  <si>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</si>
  <si>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</si>
  <si>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</si>
  <si>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</si>
  <si>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</si>
  <si>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</si>
  <si>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</si>
  <si>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</si>
  <si>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</si>
  <si>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</si>
  <si>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</si>
  <si>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</si>
  <si>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</si>
  <si>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</si>
  <si>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</si>
  <si>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</si>
  <si>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</si>
  <si>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</si>
  <si>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</si>
  <si>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</si>
  <si>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</si>
  <si>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</si>
  <si>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</si>
  <si>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</si>
  <si>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</si>
  <si>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</si>
  <si>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</si>
  <si>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</si>
  <si>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</si>
  <si>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</si>
  <si>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</si>
  <si>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</si>
  <si>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</si>
  <si>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</si>
  <si>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</si>
  <si>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</si>
  <si>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</si>
  <si>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</si>
  <si>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</si>
  <si>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</si>
  <si>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</si>
  <si>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</si>
  <si>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</si>
  <si>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</si>
  <si>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</si>
  <si>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</si>
  <si>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</si>
  <si>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</si>
  <si>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</si>
  <si>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</si>
  <si>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</si>
  <si>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</si>
  <si>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</si>
  <si>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</si>
  <si>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</si>
  <si>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</si>
  <si>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</si>
  <si>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</si>
  <si>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</si>
  <si>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</si>
  <si>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</si>
  <si>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</si>
  <si>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</si>
  <si>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</si>
  <si>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</si>
  <si>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</si>
  <si>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</si>
  <si>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</si>
  <si>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</si>
  <si>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</si>
  <si>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</si>
  <si>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</si>
  <si>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</si>
  <si>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</si>
  <si>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</si>
  <si>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</si>
  <si>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</si>
  <si>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</si>
  <si>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</si>
  <si>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</si>
  <si>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</si>
  <si>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</si>
  <si>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</si>
  <si>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</si>
  <si>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</si>
  <si>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</si>
  <si>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</si>
  <si>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</si>
  <si>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</si>
  <si>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</si>
  <si>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</si>
  <si>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</si>
  <si>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</si>
  <si>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</si>
  <si>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</si>
  <si>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</si>
  <si>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</si>
  <si>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</si>
  <si>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</si>
  <si>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</si>
  <si>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</si>
  <si>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</si>
  <si>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</si>
  <si>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</si>
  <si>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</si>
  <si>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</si>
  <si>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</si>
  <si>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</si>
  <si>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</si>
  <si>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</si>
  <si>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</si>
  <si>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</si>
  <si>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</si>
  <si>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</si>
  <si>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</si>
  <si>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</si>
  <si>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</si>
  <si>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</si>
  <si>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</si>
  <si>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</si>
  <si>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</si>
  <si>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</si>
  <si>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</si>
  <si>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</si>
  <si>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</si>
  <si>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</si>
  <si>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</si>
  <si>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</si>
  <si>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</si>
  <si>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</si>
  <si>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</si>
  <si>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</si>
  <si>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</si>
  <si>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</si>
  <si>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</si>
  <si>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</si>
  <si>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</si>
  <si>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</si>
  <si>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</si>
  <si>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</si>
  <si>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</si>
  <si>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</si>
  <si>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</si>
  <si>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</si>
  <si>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</si>
  <si>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</si>
  <si>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</si>
  <si>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</si>
  <si>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</si>
  <si>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</si>
  <si>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</si>
  <si>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</si>
  <si>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</si>
  <si>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</si>
  <si>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</si>
  <si>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</si>
  <si>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</si>
  <si>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</si>
  <si>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</si>
  <si>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</si>
  <si>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</si>
  <si>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</si>
  <si>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</si>
  <si>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</si>
  <si>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</si>
  <si>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</si>
  <si>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</si>
  <si>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</si>
  <si>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</si>
  <si>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</si>
  <si>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</si>
  <si>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</si>
  <si>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</si>
  <si>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</si>
  <si>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</si>
  <si>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</si>
  <si>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</si>
  <si>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</si>
  <si>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</si>
  <si>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</si>
  <si>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</si>
  <si>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</si>
  <si>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</si>
  <si>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</si>
  <si>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</si>
  <si>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</si>
  <si>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</si>
  <si>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</si>
  <si>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</si>
  <si>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</si>
  <si>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</si>
  <si>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</si>
  <si>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</si>
  <si>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</si>
  <si>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</si>
  <si>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</si>
  <si>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</si>
  <si>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</si>
  <si>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</si>
  <si>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</si>
  <si>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</si>
  <si>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</si>
  <si>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</si>
  <si>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</si>
  <si>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</si>
  <si>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</si>
  <si>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</si>
  <si>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</si>
  <si>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</si>
  <si>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</si>
  <si>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</si>
  <si>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</si>
  <si>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</si>
  <si>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</si>
  <si>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</si>
  <si>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</si>
  <si>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</si>
  <si>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</si>
  <si>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</si>
  <si>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</si>
  <si>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</si>
  <si>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</si>
  <si>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</si>
  <si>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</si>
  <si>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</si>
  <si>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</si>
  <si>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</si>
  <si>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</si>
  <si>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</si>
  <si>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</si>
  <si>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</si>
  <si>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</si>
  <si>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</si>
  <si>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</si>
  <si>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</si>
  <si>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</si>
  <si>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</si>
  <si>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</si>
  <si>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</si>
  <si>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</si>
  <si>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</si>
  <si>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</si>
  <si>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</si>
  <si>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</si>
  <si>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</si>
  <si>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</si>
  <si>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</si>
  <si>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</si>
  <si>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</si>
  <si>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</si>
  <si>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</si>
  <si>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</si>
  <si>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</si>
  <si>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</si>
  <si>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</si>
  <si>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</si>
  <si>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</si>
  <si>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</si>
  <si>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</si>
  <si>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</si>
  <si>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</si>
  <si>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</si>
  <si>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</si>
  <si>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</si>
  <si>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</si>
  <si>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</si>
  <si>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</si>
  <si>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</si>
  <si>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</si>
  <si>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</si>
  <si>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</si>
  <si>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</si>
  <si>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</si>
  <si>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</si>
  <si>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</si>
  <si>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</si>
  <si>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</si>
  <si>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</si>
  <si>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</si>
  <si>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</si>
  <si>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</si>
  <si>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</si>
  <si>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</si>
  <si>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</si>
  <si>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</si>
  <si>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</si>
  <si>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</si>
  <si>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</si>
  <si>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</si>
  <si>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</si>
  <si>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</si>
  <si>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</si>
  <si>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</si>
  <si>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</si>
  <si>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</si>
  <si>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</si>
  <si>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</si>
  <si>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</si>
  <si>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</si>
  <si>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</si>
  <si>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</si>
  <si>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</si>
  <si>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</si>
  <si>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</si>
  <si>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</si>
  <si>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</si>
  <si>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</si>
  <si>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</si>
  <si>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</si>
  <si>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</si>
  <si>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</si>
  <si>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</si>
  <si>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</si>
  <si>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</si>
  <si>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</si>
  <si>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</si>
  <si>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</si>
  <si>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</si>
  <si>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</si>
  <si>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</si>
  <si>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</si>
  <si>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</si>
  <si>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</si>
  <si>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</si>
  <si>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</si>
  <si>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</si>
  <si>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</si>
  <si>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</si>
  <si>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</si>
  <si>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</si>
  <si>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</si>
  <si>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</si>
  <si>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</si>
  <si>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</si>
  <si>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</si>
  <si>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</si>
  <si>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</si>
  <si>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</si>
  <si>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</si>
  <si>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</si>
  <si>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</si>
  <si>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</si>
  <si>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</si>
  <si>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</si>
  <si>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</si>
  <si>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</si>
  <si>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</si>
  <si>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</si>
  <si>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</si>
  <si>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</si>
  <si>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</si>
  <si>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</si>
  <si>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</si>
  <si>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</si>
  <si>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</si>
  <si>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</si>
  <si>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</si>
  <si>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</si>
  <si>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</si>
  <si>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</si>
  <si>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</si>
  <si>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</si>
  <si>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</si>
  <si>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</si>
  <si>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</si>
  <si>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</si>
  <si>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</si>
  <si>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</si>
  <si>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</si>
  <si>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</si>
  <si>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</si>
  <si>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</si>
  <si>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</si>
  <si>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</si>
  <si>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</si>
  <si>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</si>
  <si>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</si>
  <si>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</si>
  <si>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</si>
  <si>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</si>
  <si>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</si>
  <si>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</si>
  <si>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</si>
  <si>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</si>
  <si>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</si>
  <si>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</si>
  <si>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</si>
  <si>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</si>
  <si>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</si>
  <si>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</si>
  <si>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</si>
  <si>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</si>
  <si>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</si>
  <si>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</si>
  <si>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</si>
  <si>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</si>
  <si>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</si>
  <si>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</si>
  <si>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</si>
  <si>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</si>
  <si>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</si>
  <si>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</si>
  <si>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</si>
  <si>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</si>
  <si>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</si>
  <si>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</si>
  <si>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</si>
  <si>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</si>
  <si>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</si>
  <si>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</si>
  <si>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</si>
  <si>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</si>
  <si>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</si>
  <si>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</si>
  <si>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</si>
  <si>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</si>
  <si>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</si>
  <si>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</si>
  <si>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</si>
  <si>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</si>
  <si>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</si>
  <si>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</si>
  <si>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</si>
  <si>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</si>
  <si>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</si>
  <si>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</si>
  <si>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</si>
  <si>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</si>
  <si>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</si>
  <si>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</si>
  <si>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</si>
  <si>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</si>
  <si>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</si>
  <si>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</si>
  <si>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</si>
  <si>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</si>
  <si>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</si>
  <si>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</si>
  <si>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</si>
  <si>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</si>
  <si>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</si>
  <si>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</si>
  <si>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</si>
  <si>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</si>
  <si>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</si>
  <si>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</si>
  <si>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</si>
  <si>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</si>
  <si>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</si>
  <si>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</si>
  <si>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</si>
  <si>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</si>
  <si>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</si>
  <si>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</si>
  <si>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</si>
  <si>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</si>
  <si>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</si>
  <si>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</si>
  <si>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</si>
  <si>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</si>
  <si>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</si>
  <si>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</si>
  <si>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</si>
  <si>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</si>
  <si>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</si>
  <si>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</si>
  <si>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</si>
  <si>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</si>
  <si>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</si>
  <si>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</si>
  <si>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</si>
  <si>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</si>
  <si>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</si>
  <si>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</si>
  <si>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</si>
  <si>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</si>
  <si>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</si>
  <si>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</si>
  <si>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</si>
  <si>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</si>
  <si>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</si>
  <si>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</si>
  <si>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</si>
  <si>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</si>
  <si>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</si>
  <si>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</si>
  <si>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</si>
  <si>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</si>
  <si>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</si>
  <si>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</si>
  <si>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</si>
  <si>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</si>
  <si>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</si>
  <si>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</si>
  <si>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</si>
  <si>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</si>
  <si>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</si>
  <si>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</si>
  <si>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</si>
  <si>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</si>
  <si>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</si>
  <si>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</si>
  <si>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</si>
  <si>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</si>
  <si>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</si>
  <si>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</si>
  <si>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</si>
  <si>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</si>
  <si>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</si>
  <si>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</si>
  <si>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</si>
  <si>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</si>
  <si>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</si>
  <si>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</si>
  <si>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</si>
  <si>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</si>
  <si>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</si>
  <si>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</si>
  <si>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</si>
  <si>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</si>
  <si>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</si>
  <si>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</si>
  <si>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</si>
  <si>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</si>
  <si>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</si>
  <si>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</si>
  <si>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</si>
  <si>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</si>
  <si>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</si>
  <si>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</si>
  <si>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</si>
  <si>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</si>
  <si>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</si>
  <si>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</si>
  <si>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</si>
  <si>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</si>
  <si>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</si>
  <si>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</si>
  <si>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</si>
  <si>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</si>
  <si>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</si>
  <si>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</si>
  <si>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</si>
  <si>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</si>
  <si>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</si>
  <si>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</si>
  <si>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</si>
  <si>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</si>
  <si>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</si>
  <si>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</si>
  <si>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</si>
  <si>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</si>
  <si>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</si>
  <si>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</si>
  <si>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</si>
  <si>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</si>
  <si>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</si>
  <si>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</si>
  <si>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</si>
  <si>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</si>
  <si>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</si>
  <si>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</si>
  <si>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</si>
  <si>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</si>
  <si>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</si>
  <si>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</si>
  <si>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</si>
  <si>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</si>
  <si>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</si>
  <si>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</si>
  <si>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</si>
  <si>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</si>
  <si>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</si>
  <si>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</si>
  <si>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</si>
  <si>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</si>
  <si>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</si>
  <si>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</si>
  <si>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</si>
  <si>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</si>
  <si>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</si>
  <si>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</si>
  <si>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</si>
  <si>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</si>
  <si>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</si>
  <si>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</si>
  <si>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</si>
  <si>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</si>
  <si>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</si>
  <si>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</si>
  <si>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</si>
  <si>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</si>
  <si>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</si>
  <si>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</si>
  <si>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</si>
  <si>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</si>
  <si>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</si>
  <si>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</si>
  <si>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</si>
  <si>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</si>
  <si>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</si>
  <si>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</si>
  <si>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</si>
  <si>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</si>
  <si>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</si>
  <si>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</si>
  <si>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</si>
  <si>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</si>
  <si>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</si>
  <si>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</si>
  <si>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</si>
  <si>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</si>
  <si>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</si>
  <si>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</si>
  <si>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</si>
  <si>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</si>
  <si>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</si>
  <si>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</si>
  <si>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</si>
  <si>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</si>
  <si>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</si>
  <si>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</si>
  <si>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</si>
  <si>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</si>
  <si>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</si>
  <si>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</si>
  <si>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</si>
  <si>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</si>
  <si>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</si>
  <si>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</si>
  <si>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</si>
  <si>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</si>
  <si>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</si>
  <si>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</si>
  <si>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</si>
  <si>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</si>
  <si>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</si>
  <si>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</si>
  <si>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</si>
  <si>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</si>
  <si>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</si>
  <si>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</si>
  <si>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</si>
  <si>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</si>
  <si>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</si>
  <si>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</si>
  <si>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</si>
  <si>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</si>
  <si>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</si>
  <si>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</si>
  <si>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</si>
  <si>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</si>
  <si>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</si>
  <si>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</si>
  <si>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</si>
  <si>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</si>
  <si>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</si>
  <si>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</si>
  <si>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</si>
  <si>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</si>
  <si>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</si>
  <si>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</si>
  <si>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</si>
  <si>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</si>
  <si>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</si>
  <si>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</si>
  <si>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</si>
  <si>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</si>
  <si>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</si>
  <si>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</si>
  <si>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</si>
  <si>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</si>
  <si>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</si>
  <si>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</si>
  <si>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</si>
  <si>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</si>
  <si>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</si>
  <si>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</si>
  <si>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</si>
  <si>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</si>
  <si>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</si>
  <si>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</si>
  <si>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</si>
  <si>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</si>
  <si>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</si>
  <si>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</si>
  <si>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</si>
  <si>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</si>
  <si>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</si>
  <si>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</si>
  <si>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</si>
  <si>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</si>
  <si>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</si>
  <si>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</si>
  <si>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</si>
  <si>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</si>
  <si>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</si>
  <si>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</si>
  <si>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</si>
  <si>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</si>
  <si>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</si>
  <si>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</si>
  <si>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</si>
  <si>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</si>
  <si>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</si>
  <si>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</si>
  <si>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</si>
  <si>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</si>
  <si>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</si>
  <si>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</si>
  <si>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</si>
  <si>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</si>
  <si>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</si>
  <si>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</si>
  <si>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</si>
  <si>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</si>
  <si>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</si>
  <si>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</si>
  <si>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</si>
  <si>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</si>
  <si>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</si>
  <si>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</si>
  <si>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</si>
  <si>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</si>
  <si>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</si>
  <si>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</si>
  <si>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</si>
  <si>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</si>
  <si>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</si>
  <si>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</si>
  <si>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</si>
  <si>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</si>
  <si>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</si>
  <si>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</si>
  <si>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</si>
  <si>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</si>
  <si>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</si>
  <si>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</si>
  <si>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</si>
  <si>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</si>
  <si>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</si>
  <si>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</si>
  <si>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</si>
  <si>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</si>
  <si>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</si>
  <si>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</si>
  <si>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</si>
  <si>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</si>
  <si>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</si>
  <si>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</si>
  <si>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</si>
  <si>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</si>
  <si>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</si>
  <si>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</si>
  <si>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</si>
  <si>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</si>
  <si>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</si>
  <si>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</si>
  <si>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</si>
  <si>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</si>
  <si>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</si>
  <si>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</si>
  <si>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</si>
  <si>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</si>
  <si>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</si>
  <si>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</si>
  <si>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</si>
  <si>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</si>
  <si>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</si>
  <si>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</si>
  <si>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</si>
  <si>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</si>
  <si>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</si>
  <si>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</si>
  <si>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</si>
  <si>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</si>
  <si>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</si>
  <si>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</si>
  <si>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</si>
  <si>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</si>
  <si>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</si>
  <si>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</si>
  <si>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</si>
  <si>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</si>
  <si>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</si>
  <si>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</si>
  <si>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</si>
  <si>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</si>
  <si>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</si>
  <si>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</si>
  <si>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</si>
  <si>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</si>
  <si>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</si>
  <si>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</si>
  <si>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</si>
  <si>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</si>
  <si>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</si>
  <si>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</si>
  <si>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</si>
  <si>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</si>
  <si>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</si>
  <si>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</si>
  <si>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</si>
  <si>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</si>
  <si>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</si>
  <si>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</si>
  <si>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</si>
  <si>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</si>
  <si>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</si>
  <si>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</si>
  <si>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</si>
  <si>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</si>
  <si>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</si>
  <si>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</si>
  <si>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</si>
  <si>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</si>
  <si>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</si>
  <si>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</si>
  <si>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</si>
  <si>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</si>
  <si>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</si>
  <si>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</si>
  <si>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</si>
  <si>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</si>
  <si>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</si>
  <si>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</si>
  <si>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</si>
  <si>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</si>
  <si>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</si>
  <si>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</si>
  <si>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</si>
  <si>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</si>
  <si>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</si>
  <si>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</si>
  <si>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</si>
  <si>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</si>
  <si>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</si>
  <si>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</si>
  <si>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</si>
  <si>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</si>
  <si>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</si>
  <si>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</si>
  <si>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</si>
  <si>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</si>
  <si>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</si>
  <si>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</si>
  <si>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</si>
  <si>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</si>
  <si>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</si>
  <si>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</si>
  <si>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</si>
  <si>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</si>
  <si>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</si>
  <si>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</si>
  <si>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</si>
  <si>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</si>
  <si>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</si>
  <si>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</si>
  <si>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</si>
  <si>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</si>
  <si>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</si>
  <si>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</si>
  <si>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</si>
  <si>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</si>
  <si>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</si>
  <si>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</si>
  <si>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</si>
  <si>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</si>
  <si>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</si>
  <si>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</si>
  <si>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</si>
  <si>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</si>
  <si>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</si>
  <si>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</si>
  <si>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</si>
  <si>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</si>
  <si>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</si>
  <si>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</si>
  <si>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</si>
  <si>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</si>
  <si>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</si>
  <si>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</si>
  <si>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</si>
  <si>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</si>
  <si>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</si>
  <si>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</si>
  <si>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</si>
  <si>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</si>
  <si>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</si>
  <si>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</si>
  <si>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</si>
  <si>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</si>
  <si>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</si>
  <si>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</si>
  <si>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</si>
  <si>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</si>
  <si>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</si>
  <si>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</si>
  <si>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</si>
  <si>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</si>
  <si>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</si>
  <si>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</si>
  <si>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</si>
  <si>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</si>
  <si>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</si>
  <si>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</si>
  <si>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</si>
  <si>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</si>
  <si>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</si>
  <si>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</si>
  <si>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</si>
  <si>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</si>
  <si>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</si>
  <si>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</si>
  <si>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</si>
  <si>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</si>
  <si>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</si>
  <si>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</si>
  <si>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</si>
  <si>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</si>
  <si>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</si>
  <si>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</si>
  <si>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</si>
  <si>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</si>
  <si>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</si>
  <si>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</si>
  <si>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</si>
  <si>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</si>
  <si>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</si>
  <si>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</si>
  <si>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</si>
  <si>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</si>
  <si>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</si>
  <si>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</si>
  <si>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</si>
  <si>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</si>
  <si>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</si>
  <si>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</si>
  <si>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</si>
  <si>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</si>
  <si>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</si>
  <si>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</si>
  <si>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</si>
  <si>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</si>
  <si>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</si>
  <si>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</si>
  <si>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</si>
  <si>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</si>
  <si>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</si>
  <si>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</si>
  <si>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</si>
  <si>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</si>
  <si>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</si>
  <si>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</si>
  <si>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</si>
  <si>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</si>
  <si>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</si>
  <si>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</si>
  <si>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</si>
  <si>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</si>
  <si>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</si>
  <si>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</si>
  <si>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</si>
  <si>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</si>
  <si>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</si>
  <si>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</si>
  <si>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</si>
  <si>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</si>
  <si>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</si>
  <si>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</si>
  <si>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</si>
  <si>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</si>
  <si>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</si>
  <si>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</si>
  <si>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</si>
  <si>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</si>
  <si>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</si>
  <si>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</si>
  <si>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</si>
  <si>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</si>
  <si>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</si>
  <si>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</si>
  <si>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</si>
  <si>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</si>
  <si>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</si>
  <si>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</si>
  <si>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</si>
  <si>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</si>
  <si>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</si>
  <si>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</si>
  <si>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</si>
  <si>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</si>
  <si>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</si>
  <si>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</si>
  <si>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</si>
  <si>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</si>
  <si>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</si>
  <si>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</si>
  <si>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</si>
  <si>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</si>
  <si>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</si>
  <si>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</si>
  <si>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</si>
  <si>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</si>
  <si>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</si>
  <si>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</si>
  <si>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</si>
  <si>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</si>
  <si>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</si>
  <si>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</si>
  <si>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</si>
  <si>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</si>
  <si>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</si>
  <si>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</si>
  <si>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</si>
  <si>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</si>
  <si>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</si>
  <si>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</si>
  <si>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</si>
  <si>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</si>
  <si>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</si>
  <si>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</si>
  <si>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</si>
  <si>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</si>
  <si>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</si>
  <si>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</si>
  <si>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</si>
  <si>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</si>
  <si>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</si>
  <si>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</si>
  <si>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</si>
  <si>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</si>
  <si>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</si>
  <si>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</si>
  <si>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</si>
  <si>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</si>
  <si>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</si>
  <si>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</si>
  <si>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</si>
  <si>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</si>
  <si>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</si>
  <si>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</si>
  <si>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</si>
  <si>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</si>
  <si>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</si>
  <si>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</si>
  <si>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</si>
  <si>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</si>
  <si>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</si>
  <si>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</si>
  <si>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</si>
  <si>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</si>
  <si>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</si>
  <si>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</si>
  <si>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</si>
  <si>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</si>
  <si>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</si>
  <si>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</si>
  <si>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</si>
  <si>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</si>
  <si>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</si>
  <si>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</si>
  <si>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</si>
  <si>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</si>
  <si>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</si>
  <si>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</si>
  <si>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</si>
  <si>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</si>
  <si>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</si>
  <si>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</si>
  <si>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</si>
  <si>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</si>
  <si>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</si>
  <si>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</si>
  <si>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</si>
  <si>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</si>
  <si>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</si>
  <si>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</si>
  <si>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</si>
  <si>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</si>
  <si>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</si>
  <si>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</si>
  <si>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</si>
  <si>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</si>
  <si>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</si>
  <si>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</si>
  <si>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</si>
  <si>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</si>
  <si>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</si>
  <si>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</si>
  <si>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</si>
  <si>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</si>
  <si>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</si>
  <si>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</si>
  <si>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</si>
  <si>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</si>
  <si>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</si>
  <si>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</si>
  <si>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</si>
  <si>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</si>
  <si>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</si>
  <si>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</si>
  <si>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</si>
  <si>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</si>
  <si>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</si>
  <si>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</si>
  <si>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</si>
  <si>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</si>
  <si>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</si>
  <si>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</si>
  <si>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</si>
  <si>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</si>
  <si>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</si>
  <si>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</si>
  <si>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</si>
  <si>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</si>
  <si>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</si>
  <si>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</si>
  <si>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</si>
  <si>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</si>
  <si>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</si>
  <si>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</si>
  <si>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</si>
  <si>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</si>
  <si>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</si>
  <si>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</si>
  <si>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</si>
  <si>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</si>
  <si>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</si>
  <si>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</si>
  <si>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</si>
  <si>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</si>
  <si>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</si>
  <si>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</si>
  <si>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</si>
  <si>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</si>
  <si>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</si>
  <si>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</si>
  <si>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</si>
  <si>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</si>
  <si>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</si>
  <si>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</si>
  <si>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</si>
  <si>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</si>
  <si>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</si>
  <si>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</si>
  <si>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</si>
  <si>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</si>
  <si>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</si>
  <si>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</si>
  <si>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</si>
  <si>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</si>
  <si>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</si>
  <si>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</si>
  <si>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</si>
  <si>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</si>
  <si>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</si>
  <si>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</si>
  <si>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</si>
  <si>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</si>
  <si>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</si>
  <si>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</si>
  <si>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</si>
  <si>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</si>
  <si>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</si>
  <si>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</si>
  <si>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</si>
  <si>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</si>
  <si>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</si>
  <si>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</si>
  <si>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</si>
  <si>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</si>
  <si>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</si>
  <si>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</si>
  <si>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</si>
  <si>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</si>
  <si>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</si>
  <si>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</si>
  <si>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</si>
  <si>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</si>
  <si>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</si>
  <si>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</si>
  <si>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</si>
  <si>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</si>
  <si>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</si>
  <si>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</si>
  <si>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</si>
  <si>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</si>
  <si>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</si>
  <si>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</si>
  <si>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</si>
  <si>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</si>
  <si>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</si>
  <si>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</si>
  <si>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</si>
  <si>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</si>
  <si>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</si>
  <si>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</si>
  <si>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</si>
  <si>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</si>
  <si>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</si>
  <si>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</si>
  <si>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</si>
  <si>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</si>
  <si>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</si>
  <si>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</si>
  <si>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</si>
  <si>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</si>
  <si>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</si>
  <si>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</si>
  <si>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</si>
  <si>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</si>
  <si>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</si>
  <si>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</si>
  <si>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</si>
  <si>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</si>
  <si>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</si>
  <si>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</si>
  <si>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</si>
  <si>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</si>
  <si>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</si>
  <si>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</si>
  <si>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</si>
  <si>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</si>
  <si>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</si>
  <si>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</si>
  <si>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</si>
  <si>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</si>
  <si>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</si>
  <si>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</si>
  <si>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</si>
  <si>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</si>
  <si>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</si>
  <si>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</si>
  <si>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</si>
  <si>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</si>
  <si>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</si>
  <si>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</si>
  <si>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</si>
  <si>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</si>
  <si>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</si>
  <si>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</si>
  <si>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</si>
  <si>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</si>
  <si>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</si>
  <si>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</si>
  <si>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</si>
  <si>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</si>
  <si>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</si>
  <si>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</si>
  <si>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</si>
  <si>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</si>
  <si>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</si>
  <si>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</si>
  <si>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</si>
  <si>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</si>
  <si>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</si>
  <si>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</si>
  <si>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</si>
  <si>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</si>
  <si>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</si>
  <si>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</si>
  <si>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</si>
  <si>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</si>
  <si>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</si>
  <si>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</si>
  <si>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</si>
  <si>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</si>
  <si>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</si>
  <si>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</si>
  <si>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</si>
  <si>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</si>
  <si>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</si>
  <si>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</si>
  <si>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</si>
  <si>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</si>
  <si>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</si>
  <si>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</si>
  <si>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</si>
  <si>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</si>
  <si>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</si>
  <si>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</si>
  <si>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</si>
  <si>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</si>
  <si>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</si>
  <si>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</si>
  <si>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</si>
  <si>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</si>
  <si>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</si>
  <si>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</si>
  <si>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</si>
  <si>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</si>
  <si>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</si>
  <si>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</si>
  <si>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</si>
  <si>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</si>
  <si>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</si>
  <si>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</si>
  <si>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</si>
  <si>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</si>
  <si>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</si>
  <si>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</si>
  <si>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</si>
  <si>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</si>
  <si>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</si>
  <si>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</si>
  <si>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</si>
  <si>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</si>
  <si>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</si>
  <si>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</si>
  <si>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</si>
  <si>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</si>
  <si>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</si>
  <si>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</si>
  <si>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</si>
  <si>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</si>
  <si>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</si>
  <si>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</si>
  <si>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</si>
  <si>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</si>
  <si>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</si>
  <si>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</si>
  <si>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</si>
  <si>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</si>
  <si>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</si>
  <si>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</si>
  <si>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</si>
  <si>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</si>
  <si>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</si>
  <si>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</si>
  <si>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</si>
  <si>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</si>
  <si>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</si>
  <si>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</si>
  <si>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</si>
  <si>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</si>
  <si>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</si>
  <si>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</si>
  <si>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</si>
  <si>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</si>
  <si>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</si>
  <si>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</si>
  <si>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</si>
  <si>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</si>
  <si>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</si>
  <si>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</si>
  <si>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</si>
  <si>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</si>
  <si>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</si>
  <si>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</si>
  <si>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</si>
  <si>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</si>
  <si>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</si>
  <si>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</si>
  <si>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</si>
  <si>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</si>
  <si>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</si>
  <si>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</si>
  <si>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</si>
  <si>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</si>
  <si>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</si>
  <si>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</si>
  <si>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</si>
  <si>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</si>
  <si>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</si>
  <si>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</si>
  <si>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</si>
  <si>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</si>
  <si>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</si>
  <si>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</si>
  <si>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</si>
  <si>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</si>
  <si>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</si>
  <si>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</si>
  <si>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</si>
  <si>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</si>
  <si>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</si>
  <si>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</si>
  <si>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</si>
  <si>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</si>
  <si>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</si>
  <si>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</si>
  <si>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</si>
  <si>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</si>
  <si>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</si>
  <si>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</si>
  <si>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</si>
  <si>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</si>
  <si>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</si>
  <si>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</si>
  <si>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</si>
  <si>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</si>
  <si>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</si>
  <si>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</si>
  <si>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</si>
  <si>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</si>
  <si>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</si>
  <si>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</si>
  <si>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</si>
  <si>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</si>
  <si>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</si>
  <si>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</si>
  <si>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</si>
  <si>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</si>
  <si>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</si>
  <si>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</si>
  <si>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</si>
  <si>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</si>
  <si>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</si>
  <si>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</si>
  <si>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</si>
  <si>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</si>
  <si>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</si>
  <si>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</si>
  <si>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</si>
  <si>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</si>
  <si>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</si>
  <si>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</si>
  <si>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</si>
  <si>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</si>
  <si>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</si>
  <si>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</si>
  <si>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</si>
  <si>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</si>
  <si>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</si>
  <si>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</si>
  <si>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</si>
  <si>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</si>
  <si>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</si>
  <si>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</si>
  <si>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</si>
  <si>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</si>
  <si>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</si>
  <si>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</si>
  <si>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</si>
  <si>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</si>
  <si>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</si>
  <si>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</si>
  <si>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</si>
  <si>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</si>
  <si>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</si>
  <si>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</si>
  <si>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</si>
  <si>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</si>
  <si>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</si>
  <si>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</si>
  <si>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</si>
  <si>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</si>
  <si>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</si>
  <si>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</si>
  <si>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</si>
  <si>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</si>
  <si>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</si>
  <si>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</si>
  <si>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</si>
  <si>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</si>
  <si>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</si>
  <si>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</si>
  <si>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</si>
  <si>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</si>
  <si>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</si>
  <si>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</si>
  <si>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</si>
  <si>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</si>
  <si>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</si>
  <si>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</si>
  <si>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</si>
  <si>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</si>
  <si>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</si>
  <si>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</si>
  <si>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</si>
  <si>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</si>
  <si>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</si>
  <si>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</si>
  <si>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</si>
  <si>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</si>
  <si>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</si>
  <si>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</si>
  <si>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</si>
  <si>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</si>
  <si>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</si>
  <si>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</si>
  <si>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</si>
  <si>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</si>
  <si>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</si>
  <si>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</si>
  <si>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</si>
  <si>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</si>
  <si>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</si>
  <si>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</si>
  <si>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</si>
  <si>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</si>
  <si>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</si>
  <si>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</si>
  <si>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</si>
  <si>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</si>
  <si>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</si>
  <si>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</si>
  <si>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</si>
  <si>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</si>
  <si>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</si>
  <si>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</si>
  <si>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</si>
  <si>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</si>
  <si>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</si>
  <si>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</si>
  <si>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</si>
  <si>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</si>
  <si>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</si>
  <si>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</si>
  <si>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</si>
  <si>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</si>
  <si>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</si>
  <si>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</si>
  <si>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</si>
  <si>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</si>
  <si>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</si>
  <si>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</si>
  <si>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</si>
  <si>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</si>
  <si>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</si>
  <si>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</si>
  <si>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</si>
  <si>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</si>
  <si>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</si>
  <si>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</si>
  <si>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</si>
  <si>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</si>
  <si>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</si>
  <si>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</si>
  <si>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</si>
  <si>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</si>
  <si>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</si>
  <si>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</si>
  <si>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</si>
  <si>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</si>
  <si>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</si>
  <si>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</si>
  <si>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</si>
  <si>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</si>
  <si>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</si>
  <si>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</si>
  <si>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</si>
  <si>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</si>
  <si>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</si>
  <si>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</si>
  <si>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</si>
  <si>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</si>
  <si>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</si>
  <si>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</si>
  <si>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</si>
  <si>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</si>
  <si>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</si>
  <si>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</si>
  <si>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</si>
  <si>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</si>
  <si>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</si>
  <si>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</si>
  <si>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</si>
  <si>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</si>
  <si>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</si>
  <si>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</si>
  <si>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</si>
  <si>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</si>
  <si>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</si>
  <si>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</si>
  <si>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</si>
  <si>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</si>
  <si>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</si>
  <si>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</si>
  <si>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</si>
  <si>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</si>
  <si>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</si>
  <si>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</si>
  <si>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</si>
  <si>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</si>
  <si>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</si>
  <si>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</si>
  <si>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</si>
  <si>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</si>
  <si>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</si>
  <si>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</si>
  <si>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</si>
  <si>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</si>
  <si>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</si>
  <si>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</si>
  <si>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</si>
  <si>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</si>
  <si>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</si>
  <si>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</si>
  <si>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</si>
  <si>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</si>
  <si>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</si>
  <si>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</si>
  <si>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</si>
  <si>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</si>
  <si>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</si>
  <si>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</si>
  <si>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</si>
  <si>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</si>
  <si>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</si>
  <si>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</si>
  <si>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</si>
  <si>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</si>
  <si>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</si>
  <si>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</si>
  <si>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</si>
  <si>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</si>
  <si>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</si>
  <si>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</si>
  <si>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</si>
  <si>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</si>
  <si>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</si>
  <si>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</si>
  <si>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</si>
  <si>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</si>
  <si>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</si>
  <si>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</si>
  <si>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</si>
  <si>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</si>
  <si>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</si>
  <si>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</si>
  <si>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</si>
  <si>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</si>
  <si>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</si>
  <si>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</si>
  <si>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</si>
  <si>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</si>
  <si>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</si>
  <si>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</si>
  <si>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</si>
  <si>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</si>
  <si>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</si>
  <si>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</si>
  <si>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</si>
  <si>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</si>
  <si>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</si>
  <si>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</si>
  <si>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</si>
  <si>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</si>
  <si>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</si>
  <si>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</si>
  <si>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</si>
  <si>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</si>
  <si>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</si>
  <si>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</si>
  <si>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</si>
  <si>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</si>
  <si>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</si>
  <si>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</si>
  <si>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</si>
  <si>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</si>
  <si>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</si>
  <si>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</si>
  <si>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</si>
  <si>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</si>
  <si>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</si>
  <si>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</si>
  <si>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</si>
  <si>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</si>
  <si>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</si>
  <si>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</si>
  <si>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</si>
  <si>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</si>
  <si>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</si>
  <si>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</si>
  <si>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</si>
  <si>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</si>
  <si>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</si>
  <si>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</si>
  <si>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</si>
  <si>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</si>
  <si>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</si>
  <si>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</si>
  <si>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</si>
  <si>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</si>
  <si>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</si>
  <si>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</si>
  <si>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</si>
  <si>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</si>
  <si>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</si>
  <si>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</si>
  <si>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</si>
  <si>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</si>
  <si>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</si>
  <si>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</si>
  <si>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</si>
  <si>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</si>
  <si>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</si>
  <si>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</si>
  <si>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</si>
  <si>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</si>
  <si>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</si>
  <si>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</si>
  <si>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</si>
  <si>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</si>
  <si>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</si>
  <si>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</si>
  <si>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</si>
  <si>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</si>
  <si>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</si>
  <si>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</si>
  <si>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</si>
  <si>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</si>
  <si>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</si>
  <si>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</si>
  <si>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</si>
  <si>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</si>
  <si>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</si>
  <si>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</si>
  <si>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</si>
  <si>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</si>
  <si>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</si>
  <si>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</si>
  <si>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</si>
  <si>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</si>
  <si>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</si>
  <si>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</si>
  <si>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</si>
  <si>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</si>
  <si>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</si>
  <si>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</si>
  <si>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</si>
  <si>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</si>
  <si>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</si>
  <si>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</si>
  <si>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</si>
  <si>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</si>
  <si>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</si>
  <si>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</si>
  <si>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</si>
  <si>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</si>
  <si>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</si>
  <si>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</si>
  <si>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</si>
  <si>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</si>
  <si>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</si>
  <si>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</si>
  <si>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</si>
  <si>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</si>
  <si>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</si>
  <si>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</si>
  <si>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</si>
  <si>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</si>
  <si>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</si>
  <si>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</si>
  <si>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</si>
  <si>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</si>
  <si>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</si>
  <si>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</si>
  <si>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</si>
  <si>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</si>
  <si>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</si>
  <si>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</si>
  <si>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</si>
  <si>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</si>
  <si>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</si>
  <si>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</si>
  <si>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</si>
  <si>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</si>
  <si>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</si>
  <si>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</si>
  <si>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</si>
  <si>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</si>
  <si>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</si>
  <si>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</si>
  <si>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</si>
  <si>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</si>
  <si>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</si>
  <si>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</si>
  <si>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</si>
  <si>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</si>
  <si>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</si>
  <si>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</si>
  <si>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</si>
  <si>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</si>
  <si>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</si>
  <si>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</si>
  <si>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</si>
  <si>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</si>
  <si>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</si>
  <si>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</si>
  <si>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</si>
  <si>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</si>
  <si>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</si>
  <si>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</si>
  <si>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</si>
  <si>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</si>
  <si>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</si>
  <si>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</si>
  <si>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</si>
  <si>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</si>
  <si>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</si>
  <si>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</si>
  <si>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</si>
  <si>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</si>
  <si>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</si>
  <si>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</si>
  <si>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</si>
  <si>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</si>
  <si>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</si>
  <si>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</si>
  <si>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</si>
  <si>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</si>
  <si>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</si>
  <si>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</si>
  <si>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</si>
  <si>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</si>
  <si>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</si>
  <si>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</si>
  <si>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</si>
  <si>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</si>
  <si>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</si>
  <si>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</si>
  <si>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</si>
  <si>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</si>
  <si>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</si>
  <si>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</si>
  <si>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</si>
  <si>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</si>
  <si>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</si>
  <si>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</si>
  <si>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</si>
  <si>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</si>
  <si>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</si>
  <si>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</si>
  <si>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</si>
  <si>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</si>
  <si>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</si>
  <si>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</si>
  <si>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</si>
  <si>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</si>
  <si>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</si>
  <si>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</si>
  <si>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</si>
  <si>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</si>
  <si>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</si>
  <si>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</si>
  <si>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</si>
  <si>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</si>
  <si>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</si>
  <si>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</si>
  <si>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</si>
  <si>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</si>
  <si>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</si>
  <si>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</si>
  <si>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</si>
  <si>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</si>
  <si>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</si>
  <si>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</si>
  <si>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</si>
  <si>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</si>
  <si>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</si>
  <si>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</si>
  <si>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</si>
  <si>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</si>
  <si>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</si>
  <si>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</si>
  <si>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</si>
  <si>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</si>
  <si>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</si>
  <si>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</si>
  <si>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</si>
  <si>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</si>
  <si>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</si>
  <si>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</si>
  <si>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</si>
  <si>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</si>
  <si>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</si>
  <si>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</si>
  <si>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</si>
  <si>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</si>
  <si>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</si>
  <si>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</si>
  <si>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</si>
  <si>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</si>
  <si>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</si>
  <si>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</si>
  <si>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</si>
  <si>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</si>
  <si>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</si>
  <si>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</si>
  <si>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</si>
  <si>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</si>
  <si>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</si>
  <si>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</si>
  <si>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</si>
  <si>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</si>
  <si>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</si>
  <si>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</si>
  <si>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</si>
  <si>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</si>
  <si>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</si>
  <si>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</si>
  <si>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</si>
  <si>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</si>
  <si>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</si>
  <si>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</si>
  <si>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</si>
  <si>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</si>
  <si>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</si>
  <si>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</si>
  <si>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</si>
  <si>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</si>
  <si>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</si>
  <si>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</si>
  <si>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</si>
  <si>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</si>
  <si>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</si>
  <si>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</si>
  <si>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</si>
  <si>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</si>
  <si>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</si>
  <si>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</si>
  <si>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</si>
  <si>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</si>
  <si>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</si>
  <si>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</si>
  <si>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</si>
  <si>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</si>
  <si>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</si>
  <si>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</si>
  <si>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</si>
  <si>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</si>
  <si>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</si>
  <si>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</si>
  <si>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</si>
  <si>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</si>
  <si>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</si>
  <si>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</si>
  <si>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</si>
  <si>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</si>
  <si>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</si>
  <si>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</si>
  <si>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</si>
  <si>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</si>
  <si>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</si>
  <si>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</si>
  <si>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</si>
  <si>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</si>
  <si>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</si>
  <si>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</si>
  <si>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</si>
  <si>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</si>
  <si>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</si>
  <si>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</si>
  <si>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</si>
  <si>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</si>
  <si>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</si>
  <si>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</si>
  <si>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</si>
  <si>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</si>
  <si>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</si>
  <si>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</si>
  <si>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</si>
  <si>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</si>
  <si>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</si>
  <si>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</si>
  <si>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</si>
  <si>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</si>
  <si>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</si>
  <si>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</si>
  <si>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</si>
  <si>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</si>
  <si>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</si>
  <si>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</si>
  <si>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</si>
  <si>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</si>
  <si>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</si>
  <si>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</si>
  <si>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</si>
  <si>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</si>
  <si>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</si>
  <si>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</si>
  <si>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</si>
  <si>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</si>
  <si>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</si>
  <si>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</si>
  <si>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</si>
  <si>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</si>
  <si>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</si>
  <si>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</si>
  <si>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</si>
  <si>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</si>
  <si>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</si>
  <si>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</si>
  <si>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</si>
  <si>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</si>
  <si>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</si>
  <si>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</si>
  <si>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</si>
  <si>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</si>
  <si>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</si>
  <si>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</si>
  <si>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</si>
  <si>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</si>
  <si>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</si>
  <si>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</si>
  <si>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</si>
  <si>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</si>
  <si>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</si>
  <si>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</si>
  <si>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</si>
  <si>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</si>
  <si>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</si>
  <si>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</si>
  <si>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</si>
  <si>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</si>
  <si>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</si>
  <si>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</si>
  <si>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</si>
  <si>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</si>
  <si>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</si>
  <si>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</si>
  <si>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</si>
  <si>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</si>
  <si>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</si>
  <si>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</si>
  <si>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</si>
  <si>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</si>
  <si>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</si>
  <si>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</si>
  <si>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</si>
  <si>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</si>
  <si>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</si>
  <si>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</si>
  <si>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</si>
  <si>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</si>
  <si>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</si>
  <si>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</si>
  <si>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</si>
  <si>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</si>
  <si>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</si>
  <si>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</si>
  <si>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</si>
  <si>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</si>
  <si>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</si>
  <si>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</si>
  <si>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</si>
  <si>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</si>
  <si>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</si>
  <si>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</si>
  <si>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</si>
  <si>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</si>
  <si>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</si>
  <si>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</si>
  <si>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</si>
  <si>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</si>
  <si>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</si>
  <si>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</si>
  <si>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</si>
  <si>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</si>
  <si>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</si>
  <si>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</si>
  <si>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</si>
  <si>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</si>
  <si>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</si>
  <si>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</si>
  <si>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</si>
  <si>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</si>
  <si>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</si>
  <si>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</si>
  <si>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</si>
  <si>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</si>
  <si>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</si>
  <si>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</si>
  <si>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</si>
  <si>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</si>
  <si>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</si>
  <si>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</si>
  <si>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</si>
  <si>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</si>
  <si>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</si>
  <si>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</si>
  <si>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</si>
  <si>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</si>
  <si>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</si>
  <si>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</si>
  <si>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</si>
  <si>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</si>
  <si>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</si>
  <si>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</si>
  <si>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</si>
  <si>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</si>
  <si>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</si>
  <si>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</si>
  <si>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</si>
  <si>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</si>
  <si>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</si>
  <si>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</si>
  <si>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</si>
  <si>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</si>
  <si>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</si>
  <si>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</si>
  <si>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</si>
  <si>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</si>
  <si>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</si>
  <si>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</si>
  <si>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</si>
  <si>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</si>
  <si>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</si>
  <si>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</si>
  <si>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</si>
  <si>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</si>
  <si>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</si>
  <si>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</si>
  <si>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</si>
  <si>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</si>
  <si>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</si>
  <si>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</si>
  <si>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</si>
  <si>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</si>
  <si>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</si>
  <si>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</si>
  <si>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</si>
  <si>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</si>
  <si>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</si>
  <si>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</si>
  <si>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</si>
  <si>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</si>
  <si>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</si>
  <si>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</si>
  <si>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</si>
  <si>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</si>
  <si>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</si>
  <si>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</si>
  <si>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</si>
  <si>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</si>
  <si>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</si>
  <si>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</si>
  <si>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</si>
  <si>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</si>
  <si>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</si>
  <si>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</si>
  <si>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</si>
  <si>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</si>
  <si>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</si>
  <si>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</si>
  <si>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</si>
  <si>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</si>
  <si>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</si>
  <si>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</si>
  <si>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</si>
  <si>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</si>
  <si>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</si>
  <si>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</si>
  <si>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</si>
  <si>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</si>
  <si>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</si>
  <si>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</si>
  <si>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</si>
  <si>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</si>
  <si>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</si>
  <si>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</si>
  <si>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</si>
  <si>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</si>
  <si>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</si>
  <si>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</si>
  <si>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</si>
  <si>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</si>
  <si>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</si>
  <si>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</si>
  <si>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</si>
  <si>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</si>
  <si>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</si>
  <si>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</si>
  <si>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</si>
  <si>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</si>
  <si>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</si>
  <si>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</si>
  <si>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</si>
  <si>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</si>
  <si>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</si>
  <si>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</si>
  <si>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</si>
  <si>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</si>
  <si>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</si>
  <si>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</si>
  <si>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</si>
  <si>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</si>
  <si>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</si>
  <si>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</si>
  <si>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</si>
  <si>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</si>
  <si>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</si>
  <si>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</si>
  <si>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</si>
  <si>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</si>
  <si>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</si>
  <si>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</si>
  <si>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</si>
  <si>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</si>
  <si>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</si>
  <si>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</si>
  <si>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</si>
  <si>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</si>
  <si>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</si>
  <si>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</si>
  <si>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</si>
  <si>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</si>
  <si>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</si>
  <si>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</si>
  <si>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</si>
  <si>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</si>
  <si>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</si>
  <si>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</si>
  <si>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</si>
  <si>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</si>
  <si>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</si>
  <si>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</si>
  <si>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</si>
  <si>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</si>
  <si>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</si>
  <si>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</si>
  <si>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</si>
  <si>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</si>
  <si>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</si>
  <si>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</si>
  <si>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</si>
  <si>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</si>
  <si>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</si>
  <si>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</si>
  <si>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</si>
  <si>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</si>
  <si>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</si>
  <si>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</si>
  <si>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</si>
  <si>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</si>
  <si>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</si>
  <si>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</si>
  <si>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</si>
  <si>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</si>
  <si>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</si>
  <si>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</si>
  <si>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</si>
  <si>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</si>
  <si>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</si>
  <si>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</si>
  <si>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</si>
  <si>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</si>
  <si>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</si>
  <si>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</si>
  <si>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</si>
  <si>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</si>
  <si>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</si>
  <si>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</si>
  <si>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</si>
  <si>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</si>
  <si>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</si>
  <si>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</si>
  <si>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</si>
  <si>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</si>
  <si>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</si>
  <si>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</si>
  <si>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</si>
  <si>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</si>
  <si>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</si>
  <si>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</si>
  <si>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</si>
  <si>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</si>
  <si>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</si>
  <si>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</si>
  <si>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</si>
  <si>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</si>
  <si>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</si>
  <si>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</si>
  <si>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</si>
  <si>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</si>
  <si>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</si>
  <si>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</si>
  <si>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</si>
  <si>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</si>
  <si>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</si>
  <si>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</si>
  <si>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</si>
  <si>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</si>
  <si>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</si>
  <si>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</si>
  <si>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</si>
  <si>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</si>
  <si>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</si>
  <si>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</si>
  <si>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</si>
  <si>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</si>
  <si>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</si>
  <si>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</si>
  <si>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</si>
  <si>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</si>
  <si>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</si>
  <si>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</si>
  <si>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</si>
  <si>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</si>
  <si>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</si>
  <si>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</si>
  <si>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</si>
  <si>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</si>
  <si>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</si>
  <si>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</si>
  <si>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</si>
  <si>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</si>
  <si>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</si>
  <si>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</si>
  <si>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</si>
  <si>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</si>
  <si>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</si>
  <si>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</si>
  <si>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</si>
  <si>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</si>
  <si>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</si>
  <si>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</si>
  <si>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</si>
  <si>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</si>
  <si>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</si>
  <si>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</si>
  <si>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</si>
  <si>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</si>
  <si>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</si>
  <si>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</si>
  <si>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</si>
  <si>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</si>
  <si>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</si>
  <si>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</si>
  <si>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</si>
  <si>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</si>
  <si>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</si>
  <si>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</si>
  <si>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</si>
  <si>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</si>
  <si>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</si>
  <si>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</si>
  <si>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</si>
  <si>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</si>
  <si>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</si>
  <si>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</si>
  <si>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</si>
  <si>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</si>
  <si>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</si>
  <si>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</si>
  <si>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</si>
  <si>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</si>
  <si>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</si>
  <si>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</si>
  <si>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</si>
  <si>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</si>
  <si>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</si>
  <si>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</si>
  <si>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</si>
  <si>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</si>
  <si>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</si>
  <si>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</si>
  <si>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</si>
  <si>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</si>
  <si>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</si>
  <si>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</si>
  <si>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</si>
  <si>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</si>
  <si>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</si>
  <si>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</si>
  <si>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</si>
  <si>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</si>
  <si>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</si>
  <si>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</si>
  <si>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</si>
  <si>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</si>
  <si>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</si>
  <si>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</si>
  <si>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</si>
  <si>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</si>
  <si>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</si>
  <si>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</si>
  <si>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</si>
  <si>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</si>
  <si>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</si>
  <si>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</si>
  <si>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</si>
  <si>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</si>
  <si>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</si>
  <si>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</si>
  <si>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</si>
  <si>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</si>
  <si>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</si>
  <si>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</si>
  <si>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</si>
  <si>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</si>
  <si>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</si>
  <si>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</si>
  <si>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</si>
  <si>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</si>
  <si>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</si>
  <si>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</si>
  <si>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</si>
  <si>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</si>
  <si>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</si>
  <si>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</si>
  <si>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</si>
  <si>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</si>
  <si>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</si>
  <si>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</si>
  <si>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</si>
  <si>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</si>
  <si>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</si>
  <si>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</si>
  <si>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</si>
  <si>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</si>
  <si>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</si>
  <si>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</si>
  <si>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</si>
  <si>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</si>
  <si>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</si>
  <si>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</si>
  <si>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</si>
  <si>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</si>
  <si>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</si>
  <si>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</si>
  <si>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</si>
  <si>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</si>
  <si>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</si>
  <si>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</si>
  <si>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</si>
  <si>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</si>
  <si>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</si>
  <si>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</si>
  <si>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</si>
  <si>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</si>
  <si>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</si>
  <si>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</si>
  <si>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</si>
  <si>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</si>
  <si>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</si>
  <si>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</si>
  <si>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</si>
  <si>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</si>
  <si>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</si>
  <si>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</si>
  <si>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</si>
  <si>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</si>
  <si>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</si>
  <si>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</si>
  <si>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</si>
  <si>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</si>
  <si>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</si>
  <si>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</si>
  <si>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</si>
  <si>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</si>
  <si>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</si>
  <si>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</si>
  <si>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</si>
  <si>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</si>
  <si>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</si>
  <si>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</si>
  <si>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</si>
  <si>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</si>
  <si>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</si>
  <si>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</si>
  <si>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</si>
  <si>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</si>
  <si>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</si>
  <si>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</si>
  <si>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</si>
  <si>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</si>
  <si>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</si>
  <si>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</si>
  <si>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</si>
  <si>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</si>
  <si>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</si>
  <si>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</si>
  <si>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</si>
  <si>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</si>
  <si>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</si>
  <si>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</si>
  <si>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</si>
  <si>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</si>
  <si>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</si>
  <si>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</si>
  <si>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</si>
  <si>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</si>
  <si>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</si>
  <si>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</si>
  <si>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</si>
  <si>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</si>
  <si>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</si>
  <si>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</si>
  <si>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</si>
  <si>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</si>
  <si>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</si>
  <si>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</si>
  <si>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</si>
  <si>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</si>
  <si>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</si>
  <si>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</si>
  <si>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</si>
  <si>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</si>
  <si>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</si>
  <si>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</si>
  <si>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</si>
  <si>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</si>
  <si>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</si>
  <si>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</si>
  <si>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</si>
  <si>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</si>
  <si>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</si>
  <si>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</si>
  <si>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</si>
  <si>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</si>
  <si>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</si>
  <si>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</si>
  <si>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</si>
  <si>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</si>
  <si>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</si>
  <si>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</si>
  <si>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</si>
  <si>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</si>
  <si>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</si>
  <si>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</si>
  <si>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</si>
  <si>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</si>
  <si>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</si>
  <si>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</si>
  <si>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</si>
  <si>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</si>
  <si>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</si>
  <si>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</si>
  <si>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</si>
  <si>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</si>
  <si>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</si>
  <si>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</si>
  <si>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</si>
  <si>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</si>
  <si>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</si>
  <si>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</si>
  <si>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</si>
  <si>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</si>
  <si>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</si>
  <si>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</si>
  <si>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</si>
  <si>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</si>
  <si>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</si>
  <si>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</si>
  <si>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</si>
  <si>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</si>
  <si>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</si>
  <si>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</si>
  <si>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</si>
  <si>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</si>
  <si>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</si>
  <si>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</si>
  <si>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</si>
  <si>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</si>
  <si>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</si>
  <si>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</si>
  <si>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</si>
  <si>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</si>
  <si>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</si>
  <si>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</si>
  <si>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</si>
  <si>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</si>
  <si>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</si>
  <si>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</si>
  <si>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</si>
  <si>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</si>
  <si>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</si>
  <si>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</si>
  <si>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</si>
  <si>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</si>
  <si>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</si>
  <si>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</si>
  <si>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</si>
  <si>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</si>
  <si>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</si>
  <si>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</si>
  <si>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</si>
  <si>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</si>
  <si>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</si>
  <si>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</si>
  <si>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</si>
  <si>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</si>
  <si>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</si>
  <si>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</si>
  <si>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</si>
  <si>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</si>
  <si>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</si>
  <si>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</si>
  <si>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</si>
  <si>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</si>
  <si>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</si>
  <si>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</si>
  <si>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</si>
  <si>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</si>
  <si>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</si>
  <si>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</si>
  <si>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</si>
  <si>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</si>
  <si>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</si>
  <si>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</si>
  <si>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</si>
  <si>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</si>
  <si>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</si>
  <si>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</si>
  <si>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</si>
  <si>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</si>
  <si>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</si>
  <si>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</si>
  <si>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</si>
  <si>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</si>
  <si>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</si>
  <si>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</si>
  <si>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</si>
  <si>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</si>
  <si>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</si>
  <si>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</si>
  <si>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</si>
  <si>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</si>
  <si>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</si>
  <si>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</si>
  <si>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</si>
  <si>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</si>
  <si>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</si>
  <si>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</si>
  <si>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</si>
  <si>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</si>
  <si>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</si>
  <si>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</si>
  <si>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</si>
  <si>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</si>
  <si>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</si>
  <si>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</si>
  <si>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</si>
  <si>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</si>
  <si>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</si>
  <si>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</si>
  <si>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</si>
  <si>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</si>
  <si>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</si>
  <si>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</si>
  <si>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</si>
  <si>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</si>
  <si>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</si>
  <si>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</si>
  <si>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</si>
  <si>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</si>
  <si>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</si>
  <si>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</si>
  <si>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</si>
  <si>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</si>
  <si>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</si>
  <si>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</si>
  <si>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</si>
  <si>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</si>
  <si>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</si>
  <si>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</si>
  <si>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</si>
  <si>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</si>
  <si>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</si>
  <si>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</si>
  <si>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</si>
  <si>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</si>
  <si>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</si>
  <si>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</si>
  <si>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</si>
  <si>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</si>
  <si>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</si>
  <si>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</si>
  <si>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</si>
  <si>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</si>
  <si>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</si>
  <si>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</si>
  <si>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</si>
  <si>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</si>
  <si>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</si>
  <si>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</si>
  <si>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</si>
  <si>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</si>
  <si>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</si>
  <si>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</si>
  <si>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</si>
  <si>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</si>
  <si>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</si>
  <si>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</si>
  <si>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</si>
  <si>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</si>
  <si>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</si>
  <si>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</si>
  <si>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</si>
  <si>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</si>
  <si>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</si>
  <si>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</si>
  <si>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</si>
  <si>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</si>
  <si>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</si>
  <si>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</si>
  <si>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</si>
  <si>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</si>
  <si>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</si>
  <si>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</si>
  <si>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</si>
  <si>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</si>
  <si>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</si>
  <si>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</si>
  <si>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</si>
  <si>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</si>
  <si>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</si>
  <si>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</si>
  <si>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</si>
  <si>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</si>
  <si>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</si>
  <si>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</si>
  <si>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</si>
  <si>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</si>
  <si>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</si>
  <si>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</si>
  <si>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</si>
  <si>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</si>
  <si>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</si>
  <si>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</si>
  <si>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</si>
  <si>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</si>
  <si>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</si>
  <si>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</si>
  <si>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</si>
  <si>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</si>
  <si>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</si>
  <si>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</si>
  <si>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</si>
  <si>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</si>
  <si>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</si>
  <si>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</si>
  <si>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</si>
  <si>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</si>
  <si>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</si>
  <si>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</si>
  <si>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</si>
  <si>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</si>
  <si>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</si>
  <si>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</si>
  <si>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</si>
  <si>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</si>
  <si>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</si>
  <si>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</si>
  <si>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</si>
  <si>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</si>
  <si>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</si>
  <si>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</si>
  <si>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</si>
  <si>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</si>
  <si>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</si>
  <si>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</si>
  <si>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</si>
  <si>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</si>
  <si>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</si>
  <si>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</si>
  <si>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</si>
  <si>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</si>
  <si>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</si>
  <si>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</si>
  <si>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</si>
  <si>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</si>
  <si>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</si>
  <si>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</si>
  <si>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</si>
  <si>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</si>
  <si>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</si>
  <si>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</si>
  <si>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</si>
  <si>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</si>
  <si>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</si>
  <si>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</si>
  <si>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</si>
  <si>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</si>
  <si>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</si>
  <si>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</si>
  <si>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</si>
  <si>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</si>
  <si>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</si>
  <si>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</si>
  <si>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</si>
  <si>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</si>
  <si>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</si>
  <si>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</si>
  <si>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</si>
  <si>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</si>
  <si>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</si>
  <si>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</si>
  <si>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</si>
  <si>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</si>
  <si>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</si>
  <si>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</si>
  <si>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</si>
  <si>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</si>
  <si>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</si>
  <si>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</si>
  <si>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</si>
  <si>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</si>
  <si>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</si>
  <si>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</si>
  <si>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</si>
  <si>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</si>
  <si>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</si>
  <si>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</si>
  <si>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</si>
  <si>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</si>
  <si>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</si>
  <si>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</si>
  <si>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</si>
  <si>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</si>
  <si>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</si>
  <si>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</si>
  <si>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</si>
  <si>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</si>
  <si>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</si>
  <si>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</si>
  <si>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</si>
  <si>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</si>
  <si>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</si>
  <si>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</si>
  <si>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</si>
  <si>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</si>
  <si>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</si>
  <si>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</si>
  <si>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</si>
  <si>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</si>
  <si>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</si>
  <si>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</si>
  <si>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</si>
  <si>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</si>
  <si>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</si>
  <si>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</si>
  <si>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</si>
  <si>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</si>
  <si>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</si>
  <si>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</si>
  <si>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</si>
  <si>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</si>
  <si>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</si>
  <si>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</si>
  <si>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</si>
  <si>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</si>
  <si>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</si>
  <si>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</si>
  <si>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</si>
  <si>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</si>
  <si>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</si>
  <si>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</si>
  <si>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</si>
  <si>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</si>
  <si>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</si>
  <si>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</si>
  <si>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</si>
  <si>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</si>
  <si>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</si>
  <si>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</si>
  <si>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</si>
  <si>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</si>
  <si>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</si>
  <si>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</si>
  <si>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</si>
  <si>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</si>
  <si>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</si>
  <si>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</si>
  <si>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</si>
  <si>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</si>
  <si>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</si>
  <si>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</si>
  <si>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</si>
  <si>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</si>
  <si>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</si>
  <si>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</si>
  <si>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</si>
  <si>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</si>
  <si>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</si>
  <si>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</si>
  <si>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</si>
  <si>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</si>
  <si>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</si>
  <si>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</si>
  <si>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</si>
  <si>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</si>
  <si>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</si>
  <si>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</si>
  <si>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</si>
  <si>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</si>
  <si>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</si>
  <si>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</si>
  <si>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</si>
  <si>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</si>
  <si>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</si>
  <si>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</si>
  <si>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</si>
  <si>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</si>
  <si>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</si>
  <si>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</si>
  <si>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</si>
  <si>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</si>
  <si>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</si>
  <si>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</si>
  <si>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</si>
  <si>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</si>
  <si>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</si>
  <si>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</si>
  <si>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</si>
  <si>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</si>
  <si>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</si>
  <si>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</si>
  <si>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</si>
  <si>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</si>
  <si>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</si>
  <si>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</si>
  <si>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</si>
  <si>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</si>
  <si>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</si>
  <si>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</si>
  <si>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</si>
  <si>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</si>
  <si>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</si>
  <si>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</si>
  <si>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</si>
  <si>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</si>
  <si>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</si>
  <si>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</si>
  <si>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</si>
  <si>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</si>
  <si>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</si>
  <si>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</si>
  <si>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</si>
  <si>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</si>
  <si>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</si>
  <si>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</si>
  <si>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</si>
  <si>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</si>
  <si>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</si>
  <si>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</si>
  <si>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</si>
  <si>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</si>
  <si>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</si>
  <si>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</si>
  <si>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</si>
  <si>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</si>
  <si>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</si>
  <si>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</si>
  <si>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</si>
  <si>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</si>
  <si>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</si>
  <si>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</si>
  <si>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</si>
  <si>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</si>
  <si>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</si>
  <si>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</si>
  <si>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</si>
  <si>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</si>
  <si>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</si>
  <si>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</si>
  <si>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</si>
  <si>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</si>
  <si>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</si>
  <si>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</si>
  <si>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</si>
  <si>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</si>
  <si>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</si>
  <si>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</si>
  <si>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</si>
  <si>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</si>
  <si>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</si>
  <si>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</si>
  <si>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</si>
  <si>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</si>
  <si>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</si>
  <si>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</si>
  <si>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</si>
  <si>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</si>
  <si>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</si>
  <si>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</si>
  <si>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</si>
  <si>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</si>
  <si>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</si>
  <si>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</si>
  <si>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</si>
  <si>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</si>
  <si>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</si>
  <si>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</si>
  <si>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</si>
  <si>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</si>
  <si>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</si>
  <si>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</si>
  <si>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</si>
  <si>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</si>
  <si>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</si>
  <si>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</si>
  <si>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</si>
  <si>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</si>
  <si>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</si>
  <si>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</si>
  <si>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</si>
  <si>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</si>
  <si>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</si>
  <si>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</si>
  <si>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</si>
  <si>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</si>
  <si>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</si>
  <si>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</si>
  <si>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</si>
  <si>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</si>
  <si>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</si>
  <si>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</si>
  <si>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</si>
  <si>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</si>
  <si>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</si>
  <si>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</si>
  <si>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</si>
  <si>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</si>
  <si>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</si>
  <si>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</si>
  <si>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</si>
  <si>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</si>
  <si>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</si>
  <si>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</si>
  <si>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</si>
  <si>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</si>
  <si>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</si>
  <si>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</si>
  <si>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</si>
  <si>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</si>
  <si>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</si>
  <si>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</si>
  <si>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</si>
  <si>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</si>
  <si>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</si>
  <si>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</si>
  <si>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</si>
  <si>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</si>
  <si>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</si>
  <si>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</si>
  <si>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</si>
  <si>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</si>
  <si>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</si>
  <si>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</si>
  <si>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</si>
  <si>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</si>
  <si>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</si>
  <si>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</si>
  <si>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</si>
  <si>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</si>
  <si>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</si>
  <si>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</si>
  <si>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</si>
  <si>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</si>
  <si>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</si>
  <si>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</si>
  <si>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</si>
  <si>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</si>
  <si>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</si>
  <si>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</si>
  <si>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</si>
  <si>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</si>
  <si>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</si>
  <si>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</si>
  <si>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</si>
  <si>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</si>
  <si>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</si>
  <si>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</si>
  <si>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</si>
  <si>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</si>
  <si>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</si>
  <si>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</si>
  <si>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</si>
  <si>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</si>
  <si>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</si>
  <si>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</si>
  <si>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</si>
  <si>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</si>
  <si>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</si>
  <si>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</si>
  <si>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</si>
  <si>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</si>
  <si>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</si>
  <si>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</si>
  <si>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</si>
  <si>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</si>
  <si>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</si>
  <si>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</si>
  <si>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</si>
  <si>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</si>
  <si>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</si>
  <si>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</si>
  <si>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</si>
  <si>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</si>
  <si>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</si>
  <si>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</si>
  <si>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</si>
  <si>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</si>
  <si>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</si>
  <si>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</si>
  <si>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</si>
  <si>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</si>
  <si>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</si>
  <si>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</si>
  <si>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</si>
  <si>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</si>
  <si>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</si>
  <si>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</si>
  <si>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</si>
  <si>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</si>
  <si>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</si>
  <si>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</si>
  <si>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</si>
  <si>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</si>
  <si>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</si>
  <si>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</si>
  <si>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</si>
  <si>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</si>
  <si>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</si>
  <si>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</si>
  <si>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</si>
  <si>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</si>
  <si>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</si>
  <si>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</si>
  <si>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</si>
  <si>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</si>
  <si>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</si>
  <si>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</si>
  <si>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</si>
  <si>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</si>
  <si>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</si>
  <si>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</si>
  <si>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</si>
  <si>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</si>
  <si>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</si>
  <si>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</si>
  <si>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</si>
  <si>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</si>
  <si>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</si>
  <si>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</si>
  <si>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</si>
  <si>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</si>
  <si>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</si>
  <si>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</si>
  <si>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</si>
  <si>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</si>
  <si>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</si>
  <si>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</si>
  <si>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</si>
  <si>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</si>
  <si>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</si>
  <si>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</si>
  <si>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</si>
  <si>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</si>
  <si>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</si>
  <si>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</si>
  <si>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</si>
  <si>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</si>
  <si>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</si>
  <si>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</si>
  <si>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</si>
  <si>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</si>
  <si>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</si>
  <si>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</si>
  <si>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</si>
  <si>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</si>
  <si>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</si>
  <si>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</si>
  <si>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</si>
  <si>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</si>
  <si>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</si>
  <si>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</si>
  <si>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</si>
  <si>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</si>
  <si>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</si>
  <si>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</si>
  <si>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</si>
  <si>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</si>
  <si>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</si>
  <si>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</si>
  <si>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</si>
  <si>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</si>
  <si>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</si>
  <si>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</si>
  <si>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</si>
  <si>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</si>
  <si>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</si>
  <si>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</si>
  <si>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</si>
  <si>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</si>
  <si>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</si>
  <si>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</si>
  <si>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</si>
  <si>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</si>
  <si>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</si>
  <si>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</si>
  <si>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</si>
  <si>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</si>
  <si>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</si>
  <si>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</si>
  <si>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</si>
  <si>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</si>
  <si>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</si>
  <si>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</si>
  <si>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</si>
  <si>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</si>
  <si>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</si>
  <si>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</si>
  <si>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</si>
  <si>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</si>
  <si>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</si>
  <si>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</si>
  <si>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</si>
  <si>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</si>
  <si>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</si>
  <si>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</si>
  <si>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</si>
  <si>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</si>
  <si>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</si>
  <si>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</si>
  <si>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</si>
  <si>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</si>
  <si>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</si>
  <si>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</si>
  <si>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</si>
  <si>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</si>
  <si>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</si>
  <si>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</si>
  <si>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</si>
  <si>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</si>
  <si>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</si>
  <si>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</si>
  <si>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</si>
  <si>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</si>
  <si>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</si>
  <si>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</si>
  <si>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</si>
  <si>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</si>
  <si>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</si>
  <si>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</si>
  <si>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</si>
  <si>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</si>
  <si>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</si>
  <si>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</si>
  <si>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</si>
  <si>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</si>
  <si>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</si>
  <si>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</si>
  <si>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</si>
  <si>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</si>
  <si>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</si>
  <si>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</si>
  <si>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</si>
  <si>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</si>
  <si>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</si>
  <si>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</si>
  <si>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</si>
  <si>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</si>
  <si>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</si>
  <si>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</si>
  <si>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</si>
  <si>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</si>
  <si>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</si>
  <si>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</si>
  <si>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</si>
  <si>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</si>
  <si>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</si>
  <si>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</si>
  <si>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</si>
  <si>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</si>
  <si>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</si>
  <si>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</si>
  <si>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</si>
  <si>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</si>
  <si>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</si>
  <si>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</si>
  <si>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</si>
  <si>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</si>
  <si>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</si>
  <si>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</si>
  <si>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</si>
  <si>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</si>
  <si>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</si>
  <si>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</si>
  <si>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</si>
  <si>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</si>
  <si>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</si>
  <si>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</si>
  <si>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</si>
  <si>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</si>
  <si>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</si>
  <si>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</si>
  <si>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</si>
  <si>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</si>
  <si>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</si>
  <si>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</si>
  <si>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</si>
  <si>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</si>
  <si>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</si>
  <si>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</si>
  <si>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</si>
  <si>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</si>
  <si>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</si>
  <si>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</si>
  <si>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</si>
  <si>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</si>
  <si>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</si>
  <si>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</si>
  <si>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</si>
  <si>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</si>
  <si>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</si>
  <si>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</si>
  <si>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</si>
  <si>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</si>
  <si>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</si>
  <si>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</si>
  <si>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</si>
  <si>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</si>
  <si>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</si>
  <si>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</si>
  <si>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</si>
  <si>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</si>
  <si>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</si>
  <si>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</si>
  <si>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</si>
  <si>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</si>
  <si>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</si>
  <si>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</si>
  <si>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</si>
  <si>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</si>
  <si>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</si>
  <si>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</si>
  <si>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</si>
  <si>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</si>
  <si>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</si>
  <si>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</si>
  <si>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</si>
  <si>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</si>
  <si>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</si>
  <si>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</si>
  <si>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</si>
  <si>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</si>
  <si>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</si>
  <si>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</si>
  <si>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</si>
  <si>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</si>
  <si>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</si>
  <si>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</si>
  <si>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</si>
  <si>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</si>
  <si>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</si>
  <si>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</si>
  <si>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</si>
  <si>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</si>
  <si>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</si>
  <si>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</si>
  <si>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</si>
  <si>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</si>
  <si>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</si>
  <si>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</si>
  <si>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</si>
  <si>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</si>
  <si>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</si>
  <si>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</si>
  <si>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</si>
  <si>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</si>
  <si>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</si>
  <si>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</si>
  <si>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</si>
  <si>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</si>
  <si>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</si>
  <si>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</si>
  <si>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</si>
  <si>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</si>
  <si>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</si>
  <si>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</si>
  <si>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</si>
  <si>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</si>
  <si>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</si>
  <si>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</si>
  <si>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</si>
  <si>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</si>
  <si>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</si>
  <si>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</si>
  <si>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</si>
  <si>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</si>
  <si>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</si>
  <si>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</si>
  <si>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</si>
  <si>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</si>
  <si>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</si>
  <si>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</si>
  <si>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</si>
  <si>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</si>
  <si>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</si>
  <si>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</si>
  <si>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</si>
  <si>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</si>
  <si>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</si>
  <si>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</si>
  <si>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</si>
  <si>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</si>
  <si>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</si>
  <si>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</si>
  <si>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</si>
  <si>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</si>
  <si>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</si>
  <si>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</si>
  <si>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</si>
  <si>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</si>
  <si>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</si>
  <si>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</si>
  <si>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</si>
  <si>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</si>
  <si>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</si>
  <si>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</si>
  <si>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</si>
  <si>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</si>
  <si>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</si>
  <si>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</si>
  <si>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</si>
  <si>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</si>
  <si>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</si>
  <si>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</si>
  <si>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</si>
  <si>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</si>
  <si>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</si>
  <si>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</si>
  <si>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</si>
  <si>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</si>
  <si>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</si>
  <si>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</si>
  <si>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</si>
  <si>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</si>
  <si>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</si>
  <si>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</si>
  <si>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</si>
  <si>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</si>
  <si>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</si>
  <si>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</si>
  <si>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</si>
  <si>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</si>
  <si>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</si>
  <si>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</si>
  <si>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</si>
  <si>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</si>
  <si>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</si>
  <si>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</si>
  <si>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</si>
  <si>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</si>
  <si>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</si>
  <si>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</si>
  <si>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</si>
  <si>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</si>
  <si>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</si>
  <si>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</si>
  <si>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</si>
  <si>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</si>
  <si>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</si>
  <si>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</si>
  <si>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</si>
  <si>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</si>
  <si>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</si>
  <si>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</si>
  <si>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</si>
  <si>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</si>
  <si>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</si>
  <si>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</si>
  <si>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</si>
  <si>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</si>
  <si>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</si>
  <si>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</si>
  <si>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</si>
  <si>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</si>
  <si>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</si>
  <si>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</si>
  <si>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</si>
  <si>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</si>
  <si>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</si>
  <si>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</si>
  <si>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</si>
  <si>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</si>
  <si>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</si>
  <si>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</si>
  <si>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</si>
  <si>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</si>
  <si>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</si>
  <si>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</si>
  <si>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</si>
  <si>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</si>
  <si>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</si>
  <si>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</si>
  <si>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</si>
  <si>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</si>
  <si>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</si>
  <si>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</si>
  <si>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</si>
  <si>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</si>
  <si>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</si>
  <si>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</si>
  <si>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</si>
  <si>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</si>
  <si>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</si>
  <si>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</si>
  <si>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</si>
  <si>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</si>
  <si>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</si>
  <si>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</si>
  <si>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</si>
  <si>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</si>
  <si>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</si>
  <si>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</si>
  <si>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</si>
  <si>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</si>
  <si>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</si>
  <si>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</si>
  <si>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</si>
  <si>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</si>
  <si>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</si>
  <si>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</si>
  <si>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</si>
  <si>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</si>
  <si>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</si>
  <si>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</si>
  <si>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</si>
  <si>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</si>
  <si>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</si>
  <si>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</si>
  <si>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</si>
  <si>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</si>
  <si>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</si>
  <si>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</si>
  <si>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</si>
  <si>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</si>
  <si>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</si>
  <si>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</si>
  <si>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</si>
  <si>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</si>
  <si>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</si>
  <si>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</si>
  <si>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</si>
  <si>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</si>
  <si>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</si>
  <si>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</si>
  <si>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</si>
  <si>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</si>
  <si>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</si>
  <si>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</si>
  <si>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</si>
  <si>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</si>
  <si>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</si>
  <si>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</si>
  <si>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</si>
  <si>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</si>
  <si>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</si>
  <si>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</si>
  <si>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</si>
  <si>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</si>
  <si>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</si>
  <si>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</si>
  <si>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</si>
  <si>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</si>
  <si>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</si>
  <si>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</si>
  <si>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</si>
  <si>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</si>
  <si>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</si>
  <si>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</si>
  <si>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</si>
  <si>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</si>
  <si>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</si>
  <si>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</si>
  <si>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</si>
  <si>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</si>
  <si>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</si>
  <si>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</si>
  <si>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</si>
  <si>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</si>
  <si>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</si>
  <si>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</si>
  <si>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</si>
  <si>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</si>
  <si>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</si>
  <si>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</si>
  <si>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</si>
  <si>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</si>
  <si>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</si>
  <si>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</si>
  <si>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</si>
  <si>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</si>
  <si>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</si>
  <si>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</si>
  <si>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</si>
  <si>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</si>
  <si>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</si>
  <si>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</si>
  <si>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</si>
  <si>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</si>
  <si>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</si>
  <si>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</si>
  <si>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</si>
  <si>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</si>
  <si>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</si>
  <si>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</si>
  <si>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</si>
  <si>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</si>
  <si>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</si>
  <si>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</si>
  <si>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</si>
  <si>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</si>
  <si>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</si>
  <si>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</si>
  <si>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</si>
  <si>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</si>
  <si>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</si>
  <si>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</si>
  <si>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</si>
  <si>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</si>
  <si>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</si>
  <si>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</si>
  <si>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</si>
  <si>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</si>
  <si>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</si>
  <si>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</si>
  <si>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</si>
  <si>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</si>
  <si>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</si>
  <si>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</si>
  <si>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</si>
  <si>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</si>
  <si>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</si>
  <si>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</si>
  <si>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</si>
  <si>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</si>
  <si>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</si>
  <si>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</si>
  <si>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</si>
  <si>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</si>
  <si>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</si>
  <si>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</si>
  <si>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</si>
  <si>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</si>
  <si>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</si>
  <si>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</si>
  <si>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</si>
  <si>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</si>
  <si>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</si>
  <si>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</si>
  <si>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</si>
  <si>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</si>
  <si>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</si>
  <si>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</si>
  <si>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</si>
  <si>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</si>
  <si>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</si>
  <si>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</si>
  <si>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</si>
  <si>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</si>
  <si>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</si>
  <si>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</si>
  <si>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</si>
  <si>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</si>
  <si>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</si>
  <si>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</si>
  <si>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</si>
  <si>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</si>
  <si>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</si>
  <si>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</si>
  <si>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</si>
  <si>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</si>
  <si>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</si>
  <si>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</si>
  <si>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</si>
  <si>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</si>
  <si>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</si>
  <si>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</si>
  <si>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</si>
  <si>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</si>
  <si>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</si>
  <si>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</si>
  <si>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</si>
  <si>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</si>
  <si>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</si>
  <si>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</si>
  <si>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</si>
  <si>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</si>
  <si>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</si>
  <si>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</si>
  <si>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</si>
  <si>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</si>
  <si>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</si>
  <si>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</si>
  <si>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</si>
  <si>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</si>
  <si>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</si>
  <si>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</si>
  <si>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</si>
  <si>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</si>
  <si>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</si>
  <si>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</si>
  <si>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</si>
  <si>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</si>
  <si>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</si>
  <si>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</si>
  <si>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</si>
  <si>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</si>
  <si>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</si>
  <si>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</si>
  <si>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</si>
  <si>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</si>
  <si>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</si>
  <si>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</si>
  <si>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</si>
  <si>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</si>
  <si>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</si>
  <si>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</si>
  <si>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</si>
  <si>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</si>
  <si>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</si>
  <si>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</si>
  <si>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</si>
  <si>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</si>
  <si>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</si>
  <si>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</si>
  <si>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</si>
  <si>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</si>
  <si>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</si>
  <si>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</si>
  <si>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</si>
  <si>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</si>
  <si>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</si>
  <si>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</si>
  <si>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</si>
  <si>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</si>
  <si>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</si>
  <si>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</si>
  <si>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</si>
  <si>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</si>
  <si>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</si>
  <si>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</si>
  <si>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</si>
  <si>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</si>
  <si>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</si>
  <si>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</si>
  <si>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</si>
  <si>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</si>
  <si>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</si>
  <si>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</si>
  <si>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</si>
  <si>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</si>
  <si>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</si>
  <si>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</si>
  <si>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</si>
  <si>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</si>
  <si>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</si>
  <si>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</si>
  <si>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</si>
  <si>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</si>
  <si>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</si>
  <si>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</si>
  <si>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</si>
  <si>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</si>
  <si>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</si>
  <si>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</si>
  <si>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</si>
  <si>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</si>
  <si>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</si>
  <si>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</si>
  <si>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</si>
  <si>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</si>
  <si>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</si>
  <si>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</si>
  <si>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</si>
  <si>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</si>
  <si>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</si>
  <si>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</si>
  <si>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</si>
  <si>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</si>
  <si>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</si>
  <si>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</si>
  <si>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</si>
  <si>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</si>
  <si>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</si>
  <si>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</si>
  <si>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</si>
  <si>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</si>
  <si>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</si>
  <si>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</si>
  <si>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</si>
  <si>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</si>
  <si>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</si>
  <si>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</si>
  <si>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</si>
  <si>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</si>
  <si>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</si>
  <si>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</si>
  <si>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</si>
  <si>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</si>
  <si>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</si>
  <si>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</si>
  <si>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</si>
  <si>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</si>
  <si>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</si>
  <si>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</si>
  <si>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</si>
  <si>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</si>
  <si>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</si>
  <si>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</si>
  <si>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</si>
  <si>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</si>
  <si>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</si>
  <si>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</si>
  <si>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</si>
  <si>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</si>
  <si>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</si>
  <si>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</si>
  <si>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</si>
  <si>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</si>
  <si>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</si>
  <si>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</si>
  <si>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</si>
  <si>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</si>
  <si>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</si>
  <si>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</si>
  <si>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</si>
  <si>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</si>
  <si>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</si>
  <si>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</si>
  <si>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</si>
  <si>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</si>
  <si>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</si>
  <si>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</si>
  <si>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</si>
  <si>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</si>
  <si>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</si>
  <si>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</si>
  <si>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</si>
  <si>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</si>
  <si>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</si>
  <si>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</si>
  <si>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</si>
  <si>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</si>
  <si>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</si>
  <si>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</si>
  <si>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</si>
  <si>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</si>
  <si>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</si>
  <si>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</si>
  <si>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</si>
  <si>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</si>
  <si>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</si>
  <si>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</si>
  <si>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</si>
  <si>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</si>
  <si>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</si>
  <si>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</si>
  <si>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</si>
  <si>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</si>
  <si>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</si>
  <si>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</si>
  <si>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</si>
  <si>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</si>
  <si>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</si>
  <si>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</si>
  <si>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</si>
  <si>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</si>
  <si>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</si>
  <si>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</si>
  <si>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</si>
  <si>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</si>
  <si>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</si>
  <si>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</si>
  <si>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</si>
  <si>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</si>
  <si>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</si>
  <si>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</si>
  <si>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</si>
  <si>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</si>
  <si>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</si>
  <si>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</si>
  <si>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</si>
  <si>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</si>
  <si>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</si>
  <si>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</si>
  <si>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</si>
  <si>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</si>
  <si>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</si>
  <si>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</si>
  <si>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</si>
  <si>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</si>
  <si>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</si>
  <si>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</si>
  <si>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</si>
  <si>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</si>
  <si>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</si>
  <si>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</si>
  <si>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</si>
  <si>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</si>
  <si>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</si>
  <si>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</si>
  <si>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</si>
  <si>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</si>
  <si>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</si>
  <si>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</si>
  <si>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</si>
  <si>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</si>
  <si>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</si>
  <si>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</si>
  <si>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</si>
  <si>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</si>
  <si>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</si>
  <si>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</si>
  <si>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</si>
  <si>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</si>
  <si>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</si>
  <si>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</si>
  <si>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</si>
  <si>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</si>
  <si>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</si>
  <si>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</si>
  <si>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</si>
  <si>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</si>
  <si>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</si>
  <si>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</si>
  <si>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</si>
  <si>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</si>
  <si>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</si>
  <si>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</si>
  <si>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</si>
  <si>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</si>
  <si>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</si>
  <si>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</si>
  <si>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</si>
  <si>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</si>
  <si>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</si>
  <si>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</si>
  <si>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</si>
  <si>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</si>
  <si>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</si>
  <si>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</si>
  <si>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</si>
  <si>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</si>
  <si>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</si>
  <si>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</si>
  <si>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</si>
  <si>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</si>
  <si>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</si>
  <si>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</si>
  <si>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</si>
  <si>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</si>
  <si>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</si>
  <si>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</si>
  <si>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</si>
  <si>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</si>
  <si>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</si>
  <si>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</si>
  <si>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</si>
  <si>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</si>
  <si>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</si>
  <si>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</si>
  <si>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</si>
  <si>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</si>
  <si>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</si>
  <si>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</si>
  <si>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</si>
  <si>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</si>
  <si>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</si>
  <si>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</si>
  <si>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</si>
  <si>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</si>
  <si>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</si>
  <si>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</si>
  <si>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</si>
  <si>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</si>
  <si>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</si>
  <si>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</si>
  <si>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</si>
  <si>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</si>
  <si>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</si>
  <si>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</si>
  <si>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</si>
  <si>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</si>
  <si>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</si>
  <si>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</si>
  <si>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</si>
  <si>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</si>
  <si>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</si>
  <si>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</si>
  <si>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</si>
  <si>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</si>
  <si>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</si>
  <si>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</si>
  <si>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</si>
  <si>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</si>
  <si>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</si>
  <si>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</si>
  <si>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</si>
  <si>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</si>
  <si>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</si>
  <si>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</si>
  <si>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</si>
  <si>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</si>
  <si>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</si>
  <si>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</si>
  <si>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</si>
  <si>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</si>
  <si>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</si>
  <si>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</si>
  <si>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</si>
  <si>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</si>
  <si>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</si>
  <si>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</si>
  <si>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</si>
  <si>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</si>
  <si>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</si>
  <si>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</si>
  <si>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</si>
  <si>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</si>
  <si>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</si>
  <si>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</si>
  <si>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</si>
  <si>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</si>
  <si>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</si>
  <si>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</si>
  <si>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</si>
  <si>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</si>
  <si>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</si>
  <si>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</si>
  <si>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</si>
  <si>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</si>
  <si>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</si>
  <si>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</si>
  <si>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</si>
  <si>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</si>
  <si>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</si>
  <si>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</si>
  <si>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</si>
  <si>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</si>
  <si>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</si>
  <si>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</si>
  <si>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</si>
  <si>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</si>
  <si>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</si>
  <si>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</si>
  <si>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</si>
  <si>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</si>
  <si>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</si>
  <si>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</si>
  <si>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</si>
  <si>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</si>
  <si>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</si>
  <si>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</si>
  <si>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</si>
  <si>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</si>
  <si>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</si>
  <si>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</si>
  <si>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</si>
  <si>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</si>
  <si>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</si>
  <si>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</si>
  <si>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</si>
  <si>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</si>
  <si>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</si>
  <si>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</si>
  <si>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</si>
  <si>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</si>
  <si>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</si>
  <si>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</si>
  <si>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</si>
  <si>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</si>
  <si>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</si>
  <si>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</si>
  <si>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</si>
  <si>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</si>
  <si>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</si>
  <si>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</si>
  <si>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</si>
  <si>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</si>
  <si>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</si>
  <si>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</si>
  <si>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</si>
  <si>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</si>
  <si>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</si>
  <si>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</si>
  <si>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</si>
  <si>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</si>
  <si>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</si>
  <si>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</si>
  <si>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</si>
  <si>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</si>
  <si>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</si>
  <si>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</si>
  <si>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</si>
  <si>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</si>
  <si>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</si>
  <si>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</si>
  <si>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</si>
  <si>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</si>
  <si>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</si>
  <si>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</si>
  <si>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</si>
  <si>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</si>
  <si>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</si>
  <si>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</si>
  <si>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</si>
  <si>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</si>
  <si>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</si>
  <si>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</si>
  <si>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</si>
  <si>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</si>
  <si>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</si>
  <si>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</si>
  <si>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</si>
  <si>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</si>
  <si>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</si>
  <si>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</si>
  <si>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</si>
  <si>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</si>
  <si>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</si>
  <si>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</si>
  <si>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</si>
  <si>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</si>
  <si>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</si>
  <si>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</si>
  <si>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</si>
  <si>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</si>
  <si>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</si>
  <si>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</si>
  <si>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</si>
  <si>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</si>
  <si>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</si>
  <si>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</si>
  <si>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</si>
  <si>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</si>
  <si>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</si>
  <si>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</si>
  <si>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</si>
  <si>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</si>
  <si>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</si>
  <si>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</si>
  <si>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</si>
  <si>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</si>
  <si>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</si>
  <si>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</si>
  <si>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</si>
  <si>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</si>
  <si>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</si>
  <si>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</si>
  <si>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</si>
  <si>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</si>
  <si>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</si>
  <si>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</si>
  <si>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</si>
  <si>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</si>
  <si>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</si>
  <si>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</si>
  <si>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</si>
  <si>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</si>
  <si>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</si>
  <si>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</si>
  <si>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</si>
  <si>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</si>
  <si>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</si>
  <si>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</si>
  <si>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</si>
  <si>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</si>
  <si>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</si>
  <si>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</si>
  <si>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</si>
  <si>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</si>
  <si>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</si>
  <si>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</si>
  <si>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</si>
  <si>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</si>
  <si>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</si>
  <si>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</si>
  <si>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</si>
  <si>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</si>
  <si>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</si>
  <si>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</si>
  <si>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</si>
  <si>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</si>
  <si>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</si>
  <si>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</si>
  <si>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</si>
  <si>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</si>
  <si>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</si>
  <si>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</si>
  <si>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</si>
  <si>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</si>
  <si>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</si>
  <si>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</si>
  <si>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</si>
  <si>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</si>
  <si>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</si>
  <si>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</si>
  <si>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</si>
  <si>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</si>
  <si>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</si>
  <si>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</si>
  <si>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</si>
  <si>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</si>
  <si>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</si>
  <si>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</si>
  <si>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</si>
  <si>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</si>
  <si>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</si>
  <si>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</si>
  <si>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</si>
  <si>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</si>
  <si>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</si>
  <si>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</si>
  <si>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</si>
  <si>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</si>
  <si>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</si>
  <si>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</si>
  <si>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</si>
  <si>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</si>
  <si>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</si>
  <si>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</si>
  <si>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</si>
  <si>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</si>
  <si>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</si>
  <si>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</si>
  <si>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</si>
  <si>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</si>
  <si>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</si>
  <si>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</si>
  <si>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</si>
  <si>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</si>
  <si>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</si>
  <si>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</si>
  <si>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</si>
  <si>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</si>
  <si>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</si>
  <si>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</si>
  <si>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</si>
  <si>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</si>
  <si>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</si>
  <si>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</si>
  <si>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</si>
  <si>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</si>
  <si>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</si>
  <si>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</si>
  <si>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</si>
  <si>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</si>
  <si>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</si>
  <si>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</si>
  <si>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</si>
  <si>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</si>
  <si>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</si>
  <si>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</si>
  <si>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</si>
  <si>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</si>
  <si>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</si>
  <si>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</si>
  <si>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</si>
  <si>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</si>
  <si>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</si>
  <si>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</si>
  <si>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</si>
  <si>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</si>
  <si>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</si>
  <si>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</si>
  <si>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</si>
  <si>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</si>
  <si>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</si>
  <si>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</si>
  <si>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</si>
  <si>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</si>
  <si>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</si>
  <si>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</si>
  <si>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</si>
  <si>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</si>
  <si>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</si>
  <si>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</si>
  <si>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</si>
  <si>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</si>
  <si>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</si>
  <si>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</si>
  <si>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</si>
  <si>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</si>
  <si>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</si>
  <si>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</si>
  <si>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</si>
  <si>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</si>
  <si>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</si>
  <si>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</si>
  <si>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</si>
  <si>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</si>
  <si>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</si>
  <si>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</si>
  <si>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</si>
  <si>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</si>
  <si>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</si>
  <si>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</si>
  <si>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</si>
  <si>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</si>
  <si>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</si>
  <si>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</si>
  <si>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</si>
  <si>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</si>
  <si>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</si>
  <si>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</si>
  <si>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</si>
  <si>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</si>
  <si>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</si>
  <si>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</si>
  <si>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</si>
  <si>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</si>
  <si>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</si>
  <si>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</si>
  <si>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</si>
  <si>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</si>
  <si>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</si>
  <si>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</si>
  <si>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</si>
  <si>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</si>
  <si>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</si>
  <si>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</si>
  <si>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</si>
  <si>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</si>
  <si>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</si>
  <si>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</si>
  <si>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</si>
  <si>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</si>
  <si>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</si>
  <si>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</si>
  <si>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</si>
  <si>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</si>
  <si>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</si>
  <si>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</si>
  <si>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</si>
  <si>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</si>
  <si>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</si>
  <si>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</si>
  <si>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</si>
  <si>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</si>
  <si>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</si>
  <si>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</si>
  <si>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</si>
  <si>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</si>
  <si>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</si>
  <si>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</si>
  <si>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</si>
  <si>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</si>
  <si>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</si>
  <si>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</si>
  <si>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</si>
  <si>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</si>
  <si>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</si>
  <si>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</si>
  <si>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</si>
  <si>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</si>
  <si>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</si>
  <si>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</si>
  <si>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</si>
  <si>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</si>
  <si>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</si>
  <si>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</si>
  <si>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</si>
  <si>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</si>
  <si>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</si>
  <si>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</si>
  <si>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</si>
  <si>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</si>
  <si>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</si>
  <si>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</si>
  <si>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</si>
  <si>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</si>
  <si>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</si>
  <si>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</si>
  <si>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</si>
  <si>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</si>
  <si>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</si>
  <si>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</si>
  <si>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</si>
  <si>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</si>
  <si>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</si>
  <si>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</si>
  <si>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</si>
  <si>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</si>
  <si>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</si>
  <si>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</si>
  <si>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</si>
  <si>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</si>
  <si>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</si>
  <si>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</si>
  <si>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</si>
  <si>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</si>
  <si>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</si>
  <si>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</si>
  <si>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</si>
  <si>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</si>
  <si>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</si>
  <si>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</si>
  <si>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</si>
  <si>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</si>
  <si>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</si>
  <si>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</si>
  <si>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</si>
  <si>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</si>
  <si>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</si>
  <si>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</si>
  <si>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</si>
  <si>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</si>
  <si>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</si>
  <si>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</si>
  <si>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</si>
  <si>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</si>
  <si>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</si>
  <si>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</si>
  <si>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</si>
  <si>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</si>
  <si>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</si>
  <si>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</si>
  <si>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</si>
  <si>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</si>
  <si>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</si>
  <si>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</si>
  <si>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</si>
  <si>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</si>
  <si>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</si>
  <si>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</si>
  <si>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</si>
  <si>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</si>
  <si>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</si>
  <si>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</si>
  <si>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</si>
  <si>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</si>
  <si>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</si>
  <si>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</si>
  <si>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</si>
  <si>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</si>
  <si>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</si>
  <si>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</si>
  <si>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</si>
  <si>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</si>
  <si>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</si>
  <si>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</si>
  <si>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</si>
  <si>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</si>
  <si>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</si>
  <si>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</si>
  <si>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</si>
  <si>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</si>
  <si>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</si>
  <si>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</si>
  <si>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</si>
  <si>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</si>
  <si>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</si>
  <si>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</si>
  <si>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</si>
  <si>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</si>
  <si>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</si>
  <si>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</si>
  <si>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</si>
  <si>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</si>
  <si>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</si>
  <si>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</si>
  <si>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</si>
  <si>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</si>
  <si>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</si>
  <si>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</si>
  <si>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</si>
  <si>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</si>
  <si>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</si>
  <si>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</si>
  <si>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</si>
  <si>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</si>
  <si>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</si>
  <si>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</si>
  <si>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</si>
  <si>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</si>
  <si>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</si>
  <si>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</si>
  <si>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</si>
  <si>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</si>
  <si>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</si>
  <si>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</si>
  <si>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</si>
  <si>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</si>
  <si>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</si>
  <si>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</si>
  <si>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</si>
  <si>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</si>
  <si>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</si>
  <si>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</si>
  <si>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</si>
  <si>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</si>
  <si>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</si>
  <si>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</si>
  <si>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</si>
  <si>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</si>
  <si>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</si>
  <si>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</si>
  <si>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</si>
  <si>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</si>
  <si>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</si>
  <si>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</si>
  <si>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</si>
  <si>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</si>
  <si>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</si>
  <si>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</si>
  <si>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</si>
  <si>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</si>
  <si>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</si>
  <si>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</si>
  <si>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</si>
  <si>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</si>
  <si>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</si>
  <si>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</si>
  <si>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</si>
  <si>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</si>
  <si>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</si>
  <si>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</si>
  <si>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</si>
  <si>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</si>
  <si>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</si>
  <si>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</si>
  <si>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</si>
  <si>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</si>
  <si>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</si>
  <si>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</si>
  <si>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</si>
  <si>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</si>
  <si>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</si>
  <si>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</si>
  <si>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</si>
  <si>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</si>
  <si>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</si>
  <si>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</si>
  <si>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</si>
  <si>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</si>
  <si>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</si>
  <si>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</si>
  <si>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</si>
  <si>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</si>
  <si>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</si>
  <si>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</si>
  <si>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</si>
  <si>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</si>
  <si>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</si>
  <si>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</si>
  <si>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</si>
  <si>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</si>
  <si>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</si>
  <si>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</si>
  <si>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</si>
  <si>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</si>
  <si>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</si>
  <si>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</si>
  <si>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</si>
  <si>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</si>
  <si>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</si>
  <si>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</si>
  <si>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</si>
  <si>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</si>
  <si>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</si>
  <si>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</si>
  <si>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</si>
  <si>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</si>
  <si>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</si>
  <si>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</si>
  <si>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</si>
  <si>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</si>
  <si>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</si>
  <si>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</si>
  <si>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</si>
  <si>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</si>
  <si>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</si>
  <si>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</si>
  <si>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</si>
  <si>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</si>
  <si>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</si>
  <si>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</si>
  <si>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</si>
  <si>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</si>
  <si>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</si>
  <si>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</si>
  <si>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</si>
  <si>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</si>
  <si>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</si>
  <si>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</si>
  <si>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</si>
  <si>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</si>
  <si>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</si>
  <si>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</si>
  <si>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</si>
  <si>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</si>
  <si>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</si>
  <si>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</si>
  <si>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</si>
  <si>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</si>
  <si>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</si>
  <si>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</si>
  <si>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</si>
  <si>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</si>
  <si>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</si>
  <si>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</si>
  <si>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</si>
  <si>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</si>
  <si>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</si>
  <si>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</si>
  <si>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</si>
  <si>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</si>
  <si>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</si>
  <si>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</si>
  <si>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</si>
  <si>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</si>
  <si>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</si>
  <si>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</si>
  <si>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</si>
  <si>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</si>
  <si>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</si>
  <si>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</si>
  <si>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</si>
  <si>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</si>
  <si>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</si>
  <si>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</si>
  <si>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</si>
  <si>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</si>
  <si>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</si>
  <si>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</si>
  <si>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</si>
  <si>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</si>
  <si>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</si>
  <si>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</si>
  <si>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</si>
  <si>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</si>
  <si>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</si>
  <si>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</si>
  <si>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</si>
  <si>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</si>
  <si>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</si>
  <si>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</si>
  <si>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</si>
  <si>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</si>
  <si>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</si>
  <si>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</si>
  <si>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</si>
  <si>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</si>
  <si>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</si>
  <si>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</si>
  <si>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</si>
  <si>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</si>
  <si>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</si>
  <si>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</si>
  <si>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</si>
  <si>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</si>
  <si>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</si>
  <si>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</si>
  <si>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</si>
  <si>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</si>
  <si>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</si>
  <si>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</si>
  <si>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</si>
  <si>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</si>
  <si>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</si>
  <si>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</si>
  <si>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</si>
  <si>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</si>
  <si>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</si>
  <si>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</si>
  <si>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</si>
  <si>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</si>
  <si>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</si>
  <si>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</si>
  <si>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</si>
  <si>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</si>
  <si>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</si>
  <si>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</si>
  <si>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</si>
  <si>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</si>
  <si>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</si>
  <si>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</si>
  <si>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</si>
  <si>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</si>
  <si>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</si>
  <si>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</si>
  <si>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</si>
  <si>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</si>
  <si>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</si>
  <si>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</si>
  <si>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</si>
  <si>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</si>
  <si>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</si>
  <si>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</si>
  <si>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</si>
  <si>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</si>
  <si>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</si>
  <si>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</si>
  <si>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</si>
  <si>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</si>
  <si>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</si>
  <si>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</si>
  <si>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</si>
  <si>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</si>
  <si>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</si>
  <si>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</si>
  <si>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</si>
  <si>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</si>
  <si>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</si>
  <si>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</si>
  <si>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</si>
  <si>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</si>
  <si>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</si>
  <si>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</si>
  <si>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</si>
  <si>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</si>
  <si>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</si>
  <si>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</si>
  <si>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</si>
  <si>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</si>
  <si>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</si>
  <si>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</si>
  <si>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</si>
  <si>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</si>
  <si>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</si>
  <si>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</si>
  <si>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</si>
  <si>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</si>
  <si>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</si>
  <si>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</si>
  <si>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</si>
  <si>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</si>
  <si>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</si>
  <si>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</si>
  <si>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</si>
  <si>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</si>
  <si>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</si>
  <si>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</si>
  <si>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</si>
  <si>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</si>
  <si>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</si>
  <si>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</si>
  <si>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</si>
  <si>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</si>
  <si>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</si>
  <si>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</si>
  <si>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</si>
  <si>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</si>
  <si>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</si>
  <si>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</si>
  <si>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</si>
  <si>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</si>
  <si>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</si>
  <si>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</si>
  <si>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</si>
  <si>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</si>
  <si>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</si>
  <si>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</si>
  <si>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</si>
  <si>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</si>
  <si>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</si>
  <si>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</si>
  <si>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</si>
  <si>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</si>
  <si>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</si>
  <si>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</si>
  <si>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</si>
  <si>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</si>
  <si>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</si>
  <si>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</si>
  <si>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</si>
  <si>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</si>
  <si>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</si>
  <si>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</si>
  <si>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</si>
  <si>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</si>
  <si>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</si>
  <si>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</si>
  <si>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</si>
  <si>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</si>
  <si>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</si>
  <si>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</si>
  <si>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</si>
  <si>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</si>
  <si>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</si>
  <si>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</si>
  <si>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</si>
  <si>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</si>
  <si>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</si>
  <si>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</si>
  <si>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</si>
  <si>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</si>
  <si>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</si>
  <si>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</si>
  <si>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</si>
  <si>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</si>
  <si>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</si>
  <si>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</si>
  <si>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</si>
  <si>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</si>
  <si>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</si>
  <si>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</si>
  <si>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</si>
  <si>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</si>
  <si>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</si>
  <si>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</si>
  <si>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</si>
  <si>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</si>
  <si>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</si>
  <si>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</si>
  <si>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</si>
  <si>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</si>
  <si>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</si>
  <si>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</si>
  <si>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</si>
  <si>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</si>
  <si>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</si>
  <si>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</si>
  <si>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</si>
  <si>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</si>
  <si>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</si>
  <si>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</si>
  <si>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</si>
  <si>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</si>
  <si>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</si>
  <si>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</si>
  <si>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</si>
  <si>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</si>
  <si>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</si>
  <si>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</si>
  <si>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</si>
  <si>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</si>
  <si>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</si>
  <si>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</si>
  <si>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</si>
  <si>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</si>
  <si>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</si>
  <si>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</si>
  <si>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</si>
  <si>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</si>
  <si>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</si>
  <si>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</si>
  <si>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</si>
  <si>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</si>
  <si>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</si>
  <si>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</si>
  <si>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</si>
  <si>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</si>
  <si>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</si>
  <si>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</si>
  <si>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</si>
  <si>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</si>
  <si>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</si>
  <si>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</si>
  <si>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</si>
  <si>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</si>
  <si>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</si>
  <si>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</si>
  <si>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</si>
  <si>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</si>
  <si>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</si>
  <si>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</si>
  <si>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</si>
  <si>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</si>
  <si>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</si>
  <si>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</si>
  <si>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</si>
  <si>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</si>
  <si>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</si>
  <si>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</si>
  <si>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</si>
  <si>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</si>
  <si>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</si>
  <si>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</si>
  <si>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</si>
  <si>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</si>
  <si>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</si>
  <si>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</si>
  <si>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</si>
  <si>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</si>
  <si>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</si>
  <si>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</si>
  <si>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</si>
  <si>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</si>
  <si>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</si>
  <si>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</si>
  <si>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</si>
  <si>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</si>
  <si>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</si>
  <si>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</si>
  <si>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</si>
  <si>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</si>
  <si>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</si>
  <si>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</si>
  <si>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</si>
  <si>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</si>
  <si>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</si>
  <si>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</si>
  <si>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</si>
  <si>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</si>
  <si>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</si>
  <si>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</si>
  <si>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</si>
  <si>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</si>
  <si>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</si>
  <si>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</si>
  <si>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</si>
  <si>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</si>
  <si>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</si>
  <si>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</si>
  <si>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</si>
  <si>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</si>
  <si>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</si>
  <si>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</si>
  <si>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</si>
  <si>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</si>
  <si>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</si>
  <si>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</si>
  <si>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</si>
  <si>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</si>
  <si>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</si>
  <si>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</si>
  <si>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</si>
  <si>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</si>
  <si>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</si>
  <si>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</si>
  <si>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</si>
  <si>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</si>
  <si>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</si>
  <si>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</si>
  <si>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</si>
  <si>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</si>
  <si>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</si>
  <si>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</si>
  <si>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</si>
  <si>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</si>
  <si>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</si>
  <si>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</si>
  <si>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</si>
  <si>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</si>
  <si>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</si>
  <si>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</si>
  <si>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</si>
  <si>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</si>
  <si>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</si>
  <si>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</si>
  <si>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</si>
  <si>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</si>
  <si>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</si>
  <si>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</si>
  <si>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</si>
  <si>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</si>
  <si>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</si>
  <si>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</si>
  <si>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</si>
  <si>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</si>
  <si>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</si>
  <si>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</si>
  <si>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</si>
  <si>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</si>
  <si>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</si>
  <si>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</si>
  <si>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</si>
  <si>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</si>
  <si>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</si>
  <si>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</si>
  <si>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</si>
  <si>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</si>
  <si>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</si>
  <si>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</si>
  <si>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</si>
  <si>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</si>
  <si>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</si>
  <si>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</si>
  <si>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</si>
  <si>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</si>
  <si>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</si>
  <si>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</si>
  <si>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</si>
  <si>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</si>
  <si>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</si>
  <si>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</si>
  <si>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</si>
  <si>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</si>
  <si>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</si>
  <si>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</si>
  <si>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</si>
  <si>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</si>
  <si>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</si>
  <si>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</si>
  <si>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</si>
  <si>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</si>
  <si>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</si>
  <si>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</si>
  <si>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</si>
  <si>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</si>
  <si>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</si>
  <si>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</si>
  <si>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</si>
  <si>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</si>
  <si>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</si>
  <si>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</si>
  <si>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</si>
  <si>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</si>
  <si>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</si>
  <si>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</si>
  <si>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</si>
  <si>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</si>
  <si>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</si>
  <si>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</si>
  <si>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</si>
  <si>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</si>
  <si>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</si>
  <si>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</si>
  <si>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</si>
  <si>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</si>
  <si>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</si>
  <si>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</si>
  <si>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</si>
  <si>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</si>
  <si>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</si>
  <si>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</si>
  <si>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</si>
  <si>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</si>
  <si>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</si>
  <si>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</si>
  <si>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</si>
  <si>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</si>
  <si>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</si>
  <si>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</si>
  <si>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</si>
  <si>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</si>
  <si>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</si>
  <si>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</si>
  <si>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</si>
  <si>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</si>
  <si>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</si>
  <si>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</si>
  <si>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</si>
  <si>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</si>
  <si>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</si>
  <si>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</si>
  <si>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</si>
  <si>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</si>
  <si>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</si>
  <si>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</si>
  <si>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</si>
  <si>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</si>
  <si>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</si>
  <si>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</si>
  <si>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</si>
  <si>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</si>
  <si>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</si>
  <si>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</si>
  <si>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</si>
  <si>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</si>
  <si>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</si>
  <si>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</si>
  <si>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</si>
  <si>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</si>
  <si>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</si>
  <si>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</si>
  <si>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</si>
  <si>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</si>
  <si>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</si>
  <si>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</si>
  <si>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</si>
  <si>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</si>
  <si>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</si>
  <si>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</si>
  <si>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</si>
  <si>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</si>
  <si>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</si>
  <si>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</si>
  <si>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</si>
  <si>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</si>
  <si>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</si>
  <si>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</si>
  <si>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</si>
  <si>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</si>
  <si>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</si>
  <si>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</si>
  <si>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</si>
  <si>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</si>
  <si>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</si>
  <si>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</si>
  <si>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</si>
  <si>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</si>
  <si>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</si>
  <si>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</si>
  <si>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</si>
  <si>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</si>
  <si>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</si>
  <si>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</si>
  <si>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</si>
  <si>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</si>
  <si>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</si>
  <si>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</si>
  <si>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</si>
  <si>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</si>
  <si>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</si>
  <si>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</si>
  <si>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</si>
  <si>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</si>
  <si>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</si>
  <si>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</si>
  <si>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</si>
  <si>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</si>
  <si>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</si>
  <si>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</si>
  <si>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</si>
  <si>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</si>
  <si>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</si>
  <si>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</si>
  <si>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</si>
  <si>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</si>
  <si>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</si>
  <si>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</si>
  <si>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</si>
  <si>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</si>
  <si>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</si>
  <si>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</si>
  <si>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</si>
  <si>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</si>
  <si>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</si>
  <si>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</si>
  <si>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</si>
  <si>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</si>
  <si>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</si>
  <si>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</si>
  <si>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</si>
  <si>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</si>
  <si>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</si>
  <si>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</si>
  <si>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</si>
  <si>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</si>
  <si>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</si>
  <si>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</si>
  <si>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</si>
  <si>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</si>
  <si>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</si>
  <si>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</si>
  <si>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</si>
  <si>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</si>
  <si>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</si>
  <si>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</si>
  <si>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</si>
  <si>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</si>
  <si>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</si>
  <si>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</si>
  <si>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</si>
  <si>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</si>
  <si>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</si>
  <si>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</si>
  <si>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</si>
  <si>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</si>
  <si>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</si>
  <si>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</si>
  <si>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</si>
  <si>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</si>
  <si>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</si>
  <si>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</si>
  <si>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</si>
  <si>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</si>
  <si>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</si>
  <si>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</si>
  <si>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</si>
  <si>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</si>
  <si>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</si>
  <si>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</si>
  <si>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</si>
  <si>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</si>
  <si>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</si>
  <si>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</si>
  <si>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</si>
  <si>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</si>
  <si>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</si>
  <si>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</si>
  <si>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</si>
  <si>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</si>
  <si>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</si>
  <si>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</si>
  <si>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</si>
  <si>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</si>
  <si>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</si>
  <si>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</si>
  <si>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</si>
  <si>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</si>
  <si>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</si>
  <si>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</si>
  <si>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</si>
  <si>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</si>
  <si>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</si>
  <si>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</si>
  <si>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</si>
  <si>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</si>
  <si>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</si>
  <si>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</si>
  <si>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</si>
  <si>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</si>
  <si>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</si>
  <si>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</si>
  <si>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</si>
  <si>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</si>
  <si>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</si>
  <si>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</si>
  <si>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</si>
  <si>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</si>
  <si>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</si>
  <si>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</si>
  <si>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</si>
  <si>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</si>
  <si>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</si>
  <si>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</si>
  <si>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</si>
  <si>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</si>
  <si>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</si>
  <si>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</si>
  <si>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</si>
  <si>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</si>
  <si>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</si>
  <si>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</si>
  <si>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</si>
  <si>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</si>
  <si>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</si>
  <si>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</si>
  <si>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</si>
  <si>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</si>
  <si>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</si>
  <si>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</si>
  <si>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</si>
  <si>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</si>
  <si>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</si>
  <si>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</si>
  <si>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</si>
  <si>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</si>
  <si>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</si>
  <si>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</si>
  <si>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</si>
  <si>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</si>
  <si>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</si>
  <si>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</si>
  <si>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</si>
  <si>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</si>
  <si>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</si>
  <si>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</si>
  <si>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</si>
  <si>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</si>
  <si>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</si>
  <si>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</si>
  <si>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</si>
  <si>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</si>
  <si>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</si>
  <si>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</si>
  <si>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</si>
  <si>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</si>
  <si>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</si>
  <si>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</si>
  <si>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</si>
  <si>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</si>
  <si>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</si>
  <si>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</si>
  <si>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</si>
  <si>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</si>
  <si>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</si>
  <si>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</si>
  <si>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</si>
  <si>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</si>
  <si>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</si>
  <si>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</si>
  <si>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</si>
  <si>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</si>
  <si>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</si>
  <si>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</si>
  <si>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</si>
  <si>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</si>
  <si>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</si>
  <si>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</si>
  <si>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</si>
  <si>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</si>
  <si>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</si>
  <si>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</si>
  <si>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</si>
  <si>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</si>
  <si>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</si>
  <si>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</si>
  <si>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</si>
  <si>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</si>
  <si>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</si>
  <si>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</si>
  <si>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</si>
  <si>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</si>
  <si>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</si>
  <si>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</si>
  <si>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</si>
  <si>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</si>
  <si>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</si>
  <si>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</si>
  <si>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</si>
  <si>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</si>
  <si>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</si>
  <si>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</si>
  <si>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</si>
  <si>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</si>
  <si>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</si>
  <si>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</si>
  <si>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</si>
  <si>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</si>
  <si>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</si>
  <si>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</si>
  <si>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</si>
  <si>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</si>
  <si>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</si>
  <si>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</si>
  <si>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</si>
  <si>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</si>
  <si>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</si>
  <si>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</si>
  <si>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</si>
  <si>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</si>
  <si>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</si>
  <si>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</si>
  <si>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</si>
  <si>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</si>
  <si>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</si>
  <si>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</si>
  <si>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</si>
  <si>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</si>
  <si>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</si>
  <si>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</si>
  <si>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</si>
  <si>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</si>
  <si>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</si>
  <si>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</si>
  <si>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</si>
  <si>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</si>
  <si>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</si>
  <si>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</si>
  <si>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</si>
  <si>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</si>
  <si>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</si>
  <si>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</si>
  <si>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</si>
  <si>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</si>
  <si>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</si>
  <si>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</si>
  <si>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</si>
  <si>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</si>
  <si>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</si>
  <si>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</si>
  <si>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</si>
  <si>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</si>
  <si>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</si>
  <si>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</si>
  <si>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</si>
  <si>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</si>
  <si>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</si>
  <si>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</si>
  <si>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</si>
  <si>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</si>
  <si>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</si>
  <si>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</si>
  <si>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</si>
  <si>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</si>
  <si>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</si>
  <si>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</si>
  <si>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</si>
  <si>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</si>
  <si>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</si>
  <si>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</si>
  <si>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</si>
  <si>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</si>
  <si>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</si>
  <si>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</si>
  <si>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</si>
  <si>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</si>
  <si>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</si>
  <si>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</si>
  <si>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</si>
  <si>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</si>
  <si>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</si>
  <si>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</si>
  <si>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</si>
  <si>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</si>
  <si>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</si>
  <si>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</si>
  <si>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</si>
  <si>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</si>
  <si>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</si>
  <si>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</si>
  <si>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</si>
  <si>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</si>
  <si>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</si>
  <si>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</si>
  <si>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</si>
  <si>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</si>
  <si>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</si>
  <si>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</si>
  <si>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</si>
  <si>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</si>
  <si>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</si>
  <si>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</si>
  <si>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</si>
  <si>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</si>
  <si>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</si>
  <si>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</si>
  <si>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</si>
  <si>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</si>
  <si>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</si>
  <si>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</si>
  <si>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</si>
  <si>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</si>
  <si>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</si>
  <si>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</si>
  <si>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</si>
  <si>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</si>
  <si>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</si>
  <si>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</si>
  <si>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</si>
  <si>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</si>
  <si>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</si>
  <si>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</si>
  <si>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</si>
  <si>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</si>
  <si>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</si>
  <si>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</si>
  <si>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</si>
  <si>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</si>
  <si>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</si>
  <si>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</si>
  <si>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</si>
  <si>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</si>
  <si>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</si>
  <si>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</si>
  <si>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</si>
  <si>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</si>
  <si>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</si>
  <si>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</si>
  <si>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</si>
  <si>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</si>
  <si>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</si>
  <si>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</si>
  <si>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</si>
  <si>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</si>
  <si>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</si>
  <si>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</si>
  <si>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</si>
  <si>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</si>
  <si>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</si>
  <si>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</si>
  <si>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</si>
  <si>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</si>
  <si>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</si>
  <si>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</si>
  <si>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</si>
  <si>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</si>
  <si>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</si>
  <si>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</si>
  <si>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</si>
  <si>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</si>
  <si>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</si>
  <si>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</si>
  <si>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</si>
  <si>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</si>
  <si>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</si>
  <si>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</si>
  <si>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</si>
  <si>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</si>
  <si>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</si>
  <si>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</si>
  <si>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</si>
  <si>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</si>
  <si>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</si>
  <si>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</si>
  <si>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</si>
  <si>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</si>
  <si>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</si>
  <si>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</si>
  <si>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</si>
  <si>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</si>
  <si>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</si>
  <si>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</si>
  <si>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</si>
  <si>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</si>
  <si>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</si>
  <si>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</si>
  <si>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</si>
  <si>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</si>
  <si>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</si>
  <si>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</si>
  <si>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</si>
  <si>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</si>
  <si>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</si>
  <si>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</si>
  <si>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</si>
  <si>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</si>
  <si>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</si>
  <si>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</si>
  <si>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</si>
  <si>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</si>
  <si>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</si>
  <si>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</si>
  <si>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</si>
  <si>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</si>
  <si>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</si>
  <si>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</si>
  <si>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</si>
  <si>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</si>
  <si>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</si>
  <si>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</si>
  <si>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</si>
  <si>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</si>
  <si>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</si>
  <si>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</si>
  <si>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</si>
  <si>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</si>
  <si>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</si>
  <si>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</si>
  <si>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</si>
  <si>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</si>
  <si>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</si>
  <si>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</si>
  <si>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</si>
  <si>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</si>
  <si>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</si>
  <si>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</si>
  <si>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</si>
  <si>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</si>
  <si>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</si>
  <si>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</si>
  <si>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</si>
  <si>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</si>
  <si>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</si>
  <si>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</si>
  <si>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</si>
  <si>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</si>
  <si>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</si>
  <si>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</si>
  <si>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</si>
  <si>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</si>
  <si>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</si>
  <si>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</si>
  <si>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</si>
  <si>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</si>
  <si>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</si>
  <si>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</si>
  <si>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</si>
  <si>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</si>
  <si>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</si>
  <si>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</si>
  <si>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</si>
  <si>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</si>
  <si>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</si>
  <si>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</si>
  <si>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</si>
  <si>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</si>
  <si>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</si>
  <si>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</si>
  <si>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</si>
  <si>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</si>
  <si>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</si>
  <si>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</si>
  <si>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</si>
  <si>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</si>
  <si>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</si>
  <si>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</si>
  <si>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</si>
  <si>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</si>
  <si>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</si>
  <si>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</si>
  <si>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</si>
  <si>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</si>
  <si>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</si>
  <si>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</si>
  <si>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</si>
  <si>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</si>
  <si>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</si>
  <si>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</si>
  <si>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</si>
  <si>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</si>
  <si>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</si>
  <si>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</si>
  <si>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</si>
  <si>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</si>
  <si>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</si>
  <si>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</si>
  <si>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</si>
  <si>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</si>
  <si>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</si>
  <si>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</si>
  <si>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</si>
  <si>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</si>
  <si>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</si>
  <si>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</si>
  <si>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</si>
  <si>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</si>
  <si>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</si>
  <si>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</si>
  <si>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</si>
  <si>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</si>
  <si>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</si>
  <si>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</si>
  <si>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</si>
  <si>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</si>
  <si>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</si>
  <si>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</si>
  <si>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</si>
  <si>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</si>
  <si>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</si>
  <si>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</si>
  <si>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</si>
  <si>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</si>
  <si>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</si>
  <si>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</si>
  <si>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</si>
  <si>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</si>
  <si>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</si>
  <si>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</si>
  <si>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</si>
  <si>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</si>
  <si>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</si>
  <si>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</si>
  <si>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</si>
  <si>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</si>
  <si>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</si>
  <si>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</si>
  <si>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</si>
  <si>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</si>
  <si>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</si>
  <si>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</si>
  <si>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</si>
  <si>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</si>
  <si>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</si>
  <si>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</si>
  <si>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</si>
  <si>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</si>
  <si>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</si>
  <si>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</si>
  <si>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</si>
  <si>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</si>
  <si>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</si>
  <si>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</si>
  <si>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</si>
  <si>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</si>
  <si>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</si>
  <si>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</si>
  <si>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</si>
  <si>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</si>
  <si>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</si>
  <si>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</si>
  <si>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</si>
  <si>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</si>
  <si>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</si>
  <si>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</si>
  <si>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</si>
  <si>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</si>
  <si>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</si>
  <si>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</si>
  <si>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</si>
  <si>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</si>
  <si>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</si>
  <si>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</si>
  <si>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</si>
  <si>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</si>
  <si>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</si>
  <si>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</si>
  <si>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</si>
  <si>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</si>
  <si>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</si>
  <si>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</si>
  <si>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</si>
  <si>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</si>
  <si>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</si>
  <si>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</si>
  <si>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</si>
  <si>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</si>
  <si>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</si>
  <si>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</si>
  <si>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</si>
  <si>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</si>
  <si>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</si>
  <si>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</si>
  <si>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</si>
  <si>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</si>
  <si>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</si>
  <si>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</si>
  <si>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</si>
  <si>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</si>
  <si>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</si>
  <si>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</si>
  <si>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</si>
  <si>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</si>
  <si>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</si>
  <si>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</si>
  <si>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</si>
  <si>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</si>
  <si>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</si>
  <si>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</si>
  <si>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</si>
  <si>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</si>
  <si>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</si>
  <si>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</si>
  <si>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</si>
  <si>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</si>
  <si>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</si>
  <si>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</si>
  <si>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</si>
  <si>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</si>
  <si>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</si>
  <si>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</si>
  <si>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</si>
  <si>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</si>
  <si>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</si>
  <si>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</si>
  <si>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</si>
  <si>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</si>
  <si>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</si>
  <si>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</si>
  <si>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</si>
  <si>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</si>
  <si>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</si>
  <si>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</si>
  <si>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</si>
  <si>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</si>
  <si>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</si>
  <si>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</si>
  <si>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</si>
  <si>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</si>
  <si>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</si>
  <si>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</si>
  <si>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</si>
  <si>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</si>
  <si>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</si>
  <si>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</si>
  <si>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</si>
  <si>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</si>
  <si>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</si>
  <si>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</si>
  <si>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</si>
  <si>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</si>
  <si>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</si>
  <si>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</si>
  <si>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</si>
  <si>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</si>
  <si>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</si>
  <si>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</si>
  <si>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</si>
  <si>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</si>
  <si>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</si>
  <si>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</si>
  <si>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</si>
  <si>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</si>
  <si>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</si>
  <si>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</si>
  <si>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</si>
  <si>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</si>
  <si>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</si>
  <si>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</si>
  <si>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</si>
  <si>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</si>
  <si>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</si>
  <si>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</si>
  <si>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</si>
  <si>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</si>
  <si>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</si>
  <si>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</si>
  <si>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</si>
  <si>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</si>
  <si>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</si>
  <si>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</si>
  <si>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</si>
  <si>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</si>
  <si>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</si>
  <si>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</si>
  <si>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</si>
  <si>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</si>
  <si>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</si>
  <si>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</si>
  <si>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</si>
  <si>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</si>
  <si>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</si>
  <si>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</si>
  <si>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</si>
  <si>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</si>
  <si>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</si>
  <si>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</si>
  <si>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</si>
  <si>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</si>
  <si>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</si>
  <si>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</si>
  <si>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</si>
  <si>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</si>
  <si>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</si>
  <si>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</si>
  <si>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</si>
  <si>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</si>
  <si>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</si>
  <si>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</si>
  <si>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</si>
  <si>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</si>
  <si>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</si>
  <si>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</si>
  <si>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</si>
  <si>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</si>
  <si>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</si>
  <si>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</si>
  <si>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</si>
  <si>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</si>
  <si>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</si>
  <si>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</si>
  <si>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</si>
  <si>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</si>
  <si>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</si>
  <si>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</si>
  <si>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</si>
  <si>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</si>
  <si>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</si>
  <si>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</si>
  <si>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</si>
  <si>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</si>
  <si>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</si>
  <si>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</si>
  <si>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</si>
  <si>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</si>
  <si>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</si>
  <si>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</si>
  <si>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</si>
  <si>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</si>
  <si>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</si>
  <si>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</si>
  <si>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</si>
  <si>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</si>
  <si>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</si>
  <si>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</si>
  <si>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</si>
  <si>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</si>
  <si>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</si>
  <si>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</si>
  <si>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</si>
  <si>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</si>
  <si>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</si>
  <si>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</si>
  <si>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</si>
  <si>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</si>
  <si>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</si>
  <si>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</si>
  <si>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</si>
  <si>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</si>
  <si>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</si>
  <si>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</si>
  <si>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</si>
  <si>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</si>
  <si>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</si>
  <si>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</si>
  <si>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</si>
  <si>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</si>
  <si>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</si>
  <si>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</si>
  <si>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</si>
  <si>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</si>
  <si>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</si>
  <si>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</si>
  <si>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</si>
  <si>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</si>
  <si>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</si>
  <si>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</si>
  <si>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</si>
  <si>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</si>
  <si>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</si>
  <si>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</si>
  <si>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</si>
  <si>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</si>
  <si>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</si>
  <si>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</si>
  <si>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</si>
  <si>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</si>
  <si>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</si>
  <si>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</si>
  <si>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</si>
  <si>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</si>
  <si>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</si>
  <si>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</si>
  <si>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</si>
  <si>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</si>
  <si>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</si>
  <si>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</si>
  <si>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</si>
  <si>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</si>
  <si>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</si>
  <si>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</si>
  <si>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</si>
  <si>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</si>
  <si>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</si>
  <si>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</si>
  <si>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</si>
  <si>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</si>
  <si>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</si>
  <si>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</si>
  <si>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</si>
  <si>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</si>
  <si>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</si>
  <si>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</si>
  <si>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</si>
  <si>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</si>
  <si>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</si>
  <si>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</si>
  <si>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</si>
  <si>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</si>
  <si>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</si>
  <si>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</si>
  <si>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</si>
  <si>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</si>
  <si>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</si>
  <si>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</si>
  <si>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</si>
  <si>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</si>
  <si>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</si>
  <si>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</si>
  <si>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</si>
  <si>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</si>
  <si>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</si>
  <si>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</si>
  <si>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</si>
  <si>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</si>
  <si>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</si>
  <si>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</si>
  <si>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</si>
  <si>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</si>
  <si>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</si>
  <si>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</si>
  <si>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</si>
  <si>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</si>
  <si>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</si>
  <si>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</si>
  <si>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</si>
  <si>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</si>
  <si>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</si>
  <si>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</si>
  <si>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</si>
  <si>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</si>
  <si>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</si>
  <si>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</si>
  <si>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</si>
  <si>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</si>
  <si>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</si>
  <si>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</si>
  <si>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</si>
  <si>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</si>
  <si>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</si>
  <si>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</si>
  <si>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</si>
  <si>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</si>
  <si>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</si>
  <si>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</si>
  <si>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</si>
  <si>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</si>
  <si>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</si>
  <si>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</si>
  <si>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</si>
  <si>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</si>
  <si>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</si>
  <si>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</si>
  <si>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</si>
  <si>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</si>
  <si>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</si>
  <si>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</si>
  <si>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</si>
  <si>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</si>
  <si>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</si>
  <si>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</si>
  <si>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</si>
  <si>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</si>
  <si>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</si>
  <si>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</si>
  <si>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</si>
  <si>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</si>
  <si>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</si>
  <si>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</si>
  <si>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</si>
  <si>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</si>
  <si>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</si>
  <si>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</si>
  <si>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</si>
  <si>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</si>
  <si>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</si>
  <si>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</si>
  <si>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</si>
  <si>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</si>
  <si>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</si>
  <si>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</si>
  <si>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</si>
  <si>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</si>
  <si>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</si>
  <si>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</si>
  <si>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</si>
  <si>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</si>
  <si>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</si>
  <si>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</si>
  <si>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</si>
  <si>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</si>
  <si>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</si>
  <si>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</si>
  <si>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</si>
  <si>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</si>
  <si>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</si>
  <si>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</si>
  <si>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</si>
  <si>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</si>
  <si>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</si>
  <si>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</si>
  <si>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</si>
  <si>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</si>
  <si>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</si>
  <si>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</si>
  <si>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</si>
  <si>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</si>
  <si>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</si>
  <si>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</si>
  <si>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</si>
  <si>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</si>
  <si>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</si>
  <si>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</si>
  <si>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</si>
  <si>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</si>
  <si>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</si>
  <si>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</si>
  <si>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</si>
  <si>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</si>
  <si>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</si>
  <si>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</si>
  <si>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</si>
  <si>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</si>
  <si>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</si>
  <si>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</si>
  <si>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</si>
  <si>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</si>
  <si>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</si>
  <si>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</si>
  <si>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</si>
  <si>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</si>
  <si>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</si>
  <si>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</si>
  <si>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</si>
  <si>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</si>
  <si>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</si>
  <si>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</si>
  <si>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</si>
  <si>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</si>
  <si>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</si>
  <si>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</si>
  <si>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</si>
  <si>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</si>
  <si>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</si>
  <si>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</si>
  <si>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</si>
  <si>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</si>
  <si>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</si>
  <si>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</si>
  <si>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</si>
  <si>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</si>
  <si>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</si>
  <si>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</si>
  <si>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</si>
  <si>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</si>
  <si>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</si>
  <si>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</si>
  <si>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</si>
  <si>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</si>
  <si>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</si>
  <si>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</si>
  <si>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</si>
  <si>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</si>
  <si>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</si>
  <si>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</si>
  <si>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</si>
  <si>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</si>
  <si>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</si>
  <si>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</si>
  <si>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</si>
  <si>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</si>
  <si>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</si>
  <si>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</si>
  <si>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</si>
  <si>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</si>
  <si>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</si>
  <si>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</si>
  <si>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</si>
  <si>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</si>
  <si>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</si>
  <si>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</si>
  <si>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</si>
  <si>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</si>
  <si>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</si>
  <si>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</si>
  <si>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</si>
  <si>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</si>
  <si>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</si>
  <si>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</si>
  <si>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</si>
  <si>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</si>
  <si>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</si>
  <si>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</si>
  <si>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</si>
  <si>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</si>
  <si>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</si>
  <si>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</si>
  <si>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</si>
  <si>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</si>
  <si>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</si>
  <si>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</si>
  <si>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</si>
  <si>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</si>
  <si>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</si>
  <si>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</si>
  <si>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</si>
  <si>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</si>
  <si>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</si>
  <si>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</si>
  <si>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</si>
  <si>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</si>
  <si>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</si>
  <si>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</si>
  <si>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</si>
  <si>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</si>
  <si>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</si>
  <si>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</si>
  <si>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</si>
  <si>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</si>
  <si>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</si>
  <si>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</si>
  <si>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</si>
  <si>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</si>
  <si>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</si>
  <si>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</si>
  <si>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</si>
  <si>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</si>
  <si>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</si>
  <si>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</si>
  <si>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</si>
  <si>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</si>
  <si>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</si>
  <si>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</si>
  <si>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</si>
  <si>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</si>
  <si>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</si>
  <si>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</si>
  <si>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</si>
  <si>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</si>
  <si>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</si>
  <si>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</si>
  <si>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</si>
  <si>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</si>
  <si>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</si>
  <si>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</si>
  <si>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</si>
  <si>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</si>
  <si>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</si>
  <si>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</si>
  <si>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</si>
  <si>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</si>
  <si>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</si>
  <si>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</si>
  <si>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</si>
  <si>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</si>
  <si>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</si>
  <si>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</si>
  <si>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</si>
  <si>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</si>
  <si>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</si>
  <si>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</si>
  <si>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</si>
  <si>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</si>
  <si>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</si>
  <si>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</si>
  <si>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</si>
  <si>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</si>
  <si>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</si>
  <si>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</si>
  <si>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</si>
  <si>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</si>
  <si>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</si>
  <si>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</si>
  <si>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</si>
  <si>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</si>
  <si>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</si>
  <si>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</si>
  <si>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</si>
  <si>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</si>
  <si>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</si>
  <si>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</si>
  <si>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</si>
  <si>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</si>
  <si>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</si>
  <si>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</si>
  <si>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</si>
  <si>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</si>
  <si>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</si>
  <si>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</si>
  <si>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</si>
  <si>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</si>
  <si>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</si>
  <si>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</si>
  <si>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</si>
  <si>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</si>
  <si>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</si>
  <si>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</si>
  <si>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</si>
  <si>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</si>
  <si>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</si>
  <si>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</si>
  <si>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</si>
  <si>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</si>
  <si>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</si>
  <si>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</si>
  <si>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</si>
  <si>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</si>
  <si>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</si>
  <si>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</si>
  <si>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</si>
  <si>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</si>
  <si>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</si>
  <si>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</si>
  <si>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</si>
  <si>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</si>
  <si>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</si>
  <si>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</si>
  <si>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</si>
  <si>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</si>
  <si>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</si>
  <si>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</si>
  <si>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</si>
  <si>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</si>
  <si>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</si>
  <si>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</si>
  <si>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</si>
  <si>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</si>
  <si>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</si>
  <si>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</si>
  <si>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</si>
  <si>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</si>
  <si>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</si>
  <si>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</si>
  <si>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</si>
  <si>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</si>
  <si>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</si>
  <si>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</si>
  <si>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</si>
  <si>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</si>
  <si>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</si>
  <si>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</si>
  <si>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</si>
  <si>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</si>
  <si>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</si>
  <si>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</si>
  <si>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</si>
  <si>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</si>
  <si>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</si>
  <si>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</si>
  <si>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</si>
  <si>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</si>
  <si>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</si>
  <si>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</si>
  <si>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</si>
  <si>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</si>
  <si>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</si>
  <si>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</si>
  <si>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</si>
  <si>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</si>
  <si>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</si>
  <si>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</si>
  <si>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</si>
  <si>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</si>
  <si>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</si>
  <si>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</si>
  <si>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</si>
  <si>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</si>
  <si>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</si>
  <si>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</si>
  <si>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</si>
  <si>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</si>
  <si>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</si>
  <si>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</si>
  <si>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</si>
  <si>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</si>
  <si>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</si>
  <si>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</si>
  <si>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</si>
  <si>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</si>
  <si>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</si>
  <si>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</si>
  <si>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</si>
  <si>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</si>
  <si>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</si>
  <si>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</si>
  <si>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</si>
  <si>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</si>
  <si>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</si>
  <si>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</si>
  <si>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</si>
  <si>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</si>
  <si>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</si>
  <si>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</si>
  <si>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</si>
  <si>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</si>
  <si>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</si>
  <si>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</si>
  <si>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</si>
  <si>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</si>
  <si>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</si>
  <si>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</si>
  <si>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</si>
  <si>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</si>
  <si>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</si>
  <si>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</si>
  <si>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</si>
  <si>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</si>
  <si>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</si>
  <si>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</si>
  <si>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</si>
  <si>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</si>
  <si>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</si>
  <si>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</si>
  <si>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</si>
  <si>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</si>
  <si>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</si>
  <si>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</si>
  <si>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</si>
  <si>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</si>
  <si>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</si>
  <si>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</si>
  <si>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</si>
  <si>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</si>
  <si>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</si>
  <si>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</si>
  <si>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</si>
  <si>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</si>
  <si>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</si>
  <si>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</si>
  <si>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</si>
  <si>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</si>
  <si>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</si>
  <si>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</si>
  <si>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</si>
  <si>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</si>
  <si>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</si>
  <si>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</si>
  <si>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</si>
  <si>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</si>
  <si>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</si>
  <si>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</si>
  <si>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</si>
  <si>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</si>
  <si>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</si>
  <si>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</si>
  <si>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</si>
  <si>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</si>
  <si>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</si>
  <si>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</si>
  <si>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</si>
  <si>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</si>
  <si>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</si>
  <si>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</si>
  <si>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</si>
  <si>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</si>
  <si>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</si>
  <si>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</si>
  <si>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</si>
  <si>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</si>
  <si>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</si>
  <si>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</si>
  <si>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</si>
  <si>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</si>
  <si>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</si>
  <si>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</si>
  <si>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</si>
  <si>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</si>
  <si>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</si>
  <si>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</si>
  <si>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</si>
  <si>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</si>
  <si>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</si>
  <si>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</si>
  <si>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</si>
  <si>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</si>
  <si>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</si>
  <si>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</si>
  <si>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</si>
  <si>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</si>
  <si>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</si>
  <si>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</si>
  <si>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</si>
  <si>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</si>
  <si>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</si>
  <si>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</si>
  <si>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</si>
  <si>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</si>
  <si>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</si>
  <si>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</si>
  <si>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</si>
  <si>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</si>
  <si>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</si>
  <si>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</si>
  <si>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</si>
  <si>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</si>
  <si>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</si>
  <si>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</si>
  <si>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</si>
  <si>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</si>
  <si>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</si>
  <si>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</si>
  <si>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</si>
  <si>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</si>
  <si>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</si>
  <si>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</si>
  <si>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</si>
  <si>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</si>
  <si>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</si>
  <si>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</si>
  <si>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</si>
  <si>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</si>
  <si>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</si>
  <si>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</si>
  <si>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</si>
  <si>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</si>
  <si>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</si>
  <si>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</si>
  <si>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</si>
  <si>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</si>
  <si>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</si>
  <si>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</si>
  <si>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</si>
  <si>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</si>
  <si>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</si>
  <si>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</si>
  <si>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</si>
  <si>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</si>
  <si>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</si>
  <si>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</si>
  <si>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</si>
  <si>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</si>
  <si>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</si>
  <si>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</si>
  <si>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</si>
  <si>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</si>
  <si>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</si>
  <si>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</si>
  <si>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</si>
  <si>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</si>
  <si>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</si>
  <si>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</si>
  <si>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</si>
  <si>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</si>
  <si>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</si>
  <si>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</si>
  <si>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</si>
  <si>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</si>
  <si>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</si>
  <si>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</si>
  <si>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</si>
  <si>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</si>
  <si>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</si>
  <si>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</si>
  <si>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</si>
  <si>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</si>
  <si>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</si>
  <si>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</si>
  <si>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</si>
  <si>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</si>
  <si>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</si>
  <si>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</si>
  <si>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</si>
  <si>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</si>
  <si>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</si>
  <si>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</si>
  <si>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</si>
  <si>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</si>
  <si>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</si>
  <si>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</si>
  <si>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</si>
  <si>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</si>
  <si>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</si>
  <si>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</si>
  <si>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</si>
  <si>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</si>
  <si>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</si>
  <si>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</si>
  <si>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</si>
  <si>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</si>
  <si>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</si>
  <si>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</si>
  <si>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</si>
  <si>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</si>
  <si>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</si>
  <si>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</si>
  <si>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</si>
  <si>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</si>
  <si>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</si>
  <si>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</si>
  <si>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</si>
  <si>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</si>
  <si>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</si>
  <si>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</si>
  <si>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</si>
  <si>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</si>
  <si>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</si>
  <si>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</si>
  <si>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</si>
  <si>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</si>
  <si>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</si>
  <si>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</si>
  <si>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</si>
  <si>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</si>
  <si>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</si>
  <si>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</si>
  <si>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</si>
  <si>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</si>
  <si>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</si>
  <si>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</si>
  <si>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</si>
  <si>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</si>
  <si>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</si>
  <si>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</si>
  <si>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</si>
  <si>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</si>
  <si>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</si>
  <si>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</si>
  <si>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</si>
  <si>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</si>
  <si>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</si>
  <si>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</si>
  <si>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</si>
  <si>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</si>
  <si>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</si>
  <si>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</si>
  <si>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</si>
  <si>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</si>
  <si>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</si>
  <si>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</si>
  <si>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</si>
  <si>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</si>
  <si>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</si>
  <si>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</si>
  <si>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</si>
  <si>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</si>
  <si>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</si>
  <si>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</si>
  <si>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</si>
  <si>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</si>
  <si>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</si>
  <si>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</si>
  <si>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</si>
  <si>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</si>
  <si>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</si>
  <si>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</si>
  <si>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</si>
  <si>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</si>
  <si>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</si>
  <si>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</si>
  <si>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</si>
  <si>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</si>
  <si>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</si>
  <si>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</si>
  <si>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</si>
  <si>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</si>
  <si>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</si>
  <si>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</si>
  <si>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</si>
  <si>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</si>
  <si>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</si>
  <si>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</si>
  <si>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</si>
  <si>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</si>
  <si>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</si>
  <si>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</si>
  <si>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</si>
  <si>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</si>
  <si>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</si>
  <si>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</si>
  <si>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</si>
  <si>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</si>
  <si>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</si>
  <si>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</si>
  <si>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</si>
  <si>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</si>
  <si>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</si>
  <si>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</si>
  <si>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</si>
  <si>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</si>
  <si>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</si>
  <si>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</si>
  <si>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</si>
  <si>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</si>
  <si>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</si>
  <si>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</si>
  <si>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</si>
  <si>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</si>
  <si>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</si>
  <si>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</si>
  <si>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</si>
  <si>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</si>
  <si>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</si>
  <si>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</si>
  <si>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</si>
  <si>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</si>
  <si>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</si>
  <si>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</si>
  <si>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</si>
  <si>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</si>
  <si>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</si>
  <si>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</si>
  <si>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</si>
  <si>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</si>
  <si>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</si>
  <si>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</si>
  <si>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</si>
  <si>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</si>
  <si>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</si>
  <si>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</si>
  <si>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</si>
  <si>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</si>
  <si>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</si>
  <si>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</si>
  <si>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</si>
  <si>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</si>
  <si>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</si>
  <si>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</si>
  <si>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</si>
  <si>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</si>
  <si>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</si>
  <si>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</si>
  <si>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</si>
  <si>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</si>
  <si>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</si>
  <si>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</si>
  <si>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</si>
  <si>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</si>
  <si>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</si>
  <si>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</si>
  <si>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</si>
  <si>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</si>
  <si>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</si>
  <si>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</si>
  <si>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</si>
  <si>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</si>
  <si>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</si>
  <si>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</si>
  <si>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</si>
  <si>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</si>
  <si>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</si>
  <si>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</si>
  <si>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</si>
  <si>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</si>
  <si>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</si>
  <si>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</si>
  <si>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</si>
  <si>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</si>
  <si>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</si>
  <si>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</si>
  <si>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</si>
  <si>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</si>
  <si>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</si>
  <si>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</si>
  <si>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</si>
  <si>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</si>
  <si>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</si>
  <si>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</si>
  <si>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</si>
  <si>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</si>
  <si>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</si>
  <si>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</si>
  <si>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</si>
  <si>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</si>
  <si>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</si>
  <si>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</si>
  <si>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</si>
  <si>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</si>
  <si>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</si>
  <si>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</si>
  <si>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</si>
  <si>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</si>
  <si>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</si>
  <si>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</si>
  <si>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</si>
  <si>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</si>
  <si>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</si>
  <si>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</si>
  <si>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</si>
  <si>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</si>
  <si>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</si>
  <si>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</si>
  <si>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</si>
  <si>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</si>
  <si>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</si>
  <si>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</si>
  <si>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</si>
  <si>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</si>
  <si>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</si>
  <si>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</si>
  <si>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</si>
  <si>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</si>
  <si>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</si>
  <si>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</si>
  <si>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</si>
  <si>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</si>
  <si>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</si>
  <si>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</si>
  <si>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</si>
  <si>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</si>
  <si>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</si>
  <si>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</si>
  <si>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</si>
  <si>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</si>
  <si>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</si>
  <si>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</si>
  <si>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</si>
  <si>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</si>
  <si>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</si>
  <si>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</si>
  <si>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</si>
  <si>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</si>
  <si>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</si>
  <si>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</si>
  <si>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</si>
  <si>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</si>
  <si>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</si>
  <si>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</si>
  <si>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</si>
  <si>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</si>
  <si>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</si>
  <si>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</si>
  <si>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</si>
  <si>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</si>
  <si>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</si>
  <si>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</si>
  <si>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</si>
  <si>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</si>
  <si>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</si>
  <si>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</si>
  <si>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</si>
  <si>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</si>
  <si>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</si>
  <si>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</si>
  <si>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</si>
  <si>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</si>
  <si>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</si>
  <si>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</si>
  <si>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</si>
  <si>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</si>
  <si>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</si>
  <si>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</si>
  <si>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</si>
  <si>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</si>
  <si>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</si>
  <si>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</si>
  <si>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</si>
  <si>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</si>
  <si>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</si>
  <si>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</si>
  <si>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</si>
  <si>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</si>
  <si>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</si>
  <si>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</si>
  <si>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</si>
  <si>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</si>
  <si>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</si>
  <si>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</si>
  <si>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</si>
  <si>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</si>
  <si>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</si>
  <si>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</si>
  <si>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</si>
  <si>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</si>
  <si>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</si>
  <si>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</si>
  <si>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</si>
  <si>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</si>
  <si>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</si>
  <si>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</si>
  <si>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</si>
  <si>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</si>
  <si>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</si>
  <si>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</si>
  <si>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</si>
  <si>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</si>
  <si>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</si>
  <si>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</si>
  <si>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</si>
  <si>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</si>
  <si>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</si>
  <si>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</si>
  <si>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</si>
  <si>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</si>
  <si>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</si>
  <si>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</si>
  <si>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</si>
  <si>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</si>
  <si>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</si>
  <si>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</si>
  <si>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</si>
  <si>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</si>
  <si>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</si>
  <si>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</si>
  <si>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</si>
  <si>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</si>
  <si>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</si>
  <si>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</si>
  <si>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</si>
  <si>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</si>
  <si>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</si>
  <si>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</si>
  <si>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</si>
  <si>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</si>
  <si>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</si>
  <si>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</si>
  <si>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</si>
  <si>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</si>
  <si>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</si>
  <si>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</si>
  <si>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</si>
  <si>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</si>
  <si>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</si>
  <si>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</si>
  <si>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</si>
  <si>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</si>
  <si>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</si>
  <si>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</si>
  <si>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</si>
  <si>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</si>
  <si>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</si>
  <si>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</si>
  <si>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</si>
  <si>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</si>
  <si>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</si>
  <si>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</si>
  <si>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</si>
  <si>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</si>
  <si>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</si>
  <si>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</si>
  <si>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</si>
  <si>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</si>
  <si>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</si>
  <si>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</si>
  <si>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</si>
  <si>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</si>
  <si>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</si>
  <si>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</si>
  <si>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</si>
  <si>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</si>
  <si>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</si>
  <si>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</si>
  <si>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</si>
  <si>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</si>
  <si>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</si>
  <si>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</si>
  <si>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</si>
  <si>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</si>
  <si>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</si>
  <si>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</si>
  <si>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</si>
  <si>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</si>
  <si>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</si>
  <si>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</si>
  <si>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</si>
  <si>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</si>
  <si>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</si>
  <si>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</si>
  <si>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</si>
  <si>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</si>
  <si>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</si>
  <si>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</si>
  <si>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</si>
  <si>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</si>
  <si>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</si>
  <si>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</si>
  <si>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</si>
  <si>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</si>
  <si>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</si>
  <si>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</si>
  <si>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</si>
  <si>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</si>
  <si>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</si>
  <si>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</si>
  <si>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</si>
  <si>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</si>
  <si>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</si>
  <si>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</si>
  <si>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</si>
  <si>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</si>
  <si>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</si>
  <si>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</si>
  <si>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</si>
  <si>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</si>
  <si>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</si>
  <si>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</si>
  <si>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</si>
  <si>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</si>
  <si>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</si>
  <si>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</si>
  <si>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</si>
  <si>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</si>
  <si>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</si>
  <si>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</si>
  <si>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</si>
  <si>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</si>
  <si>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</si>
  <si>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</si>
  <si>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</si>
  <si>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</si>
  <si>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</si>
  <si>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</si>
  <si>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</si>
  <si>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</si>
  <si>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</si>
  <si>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</si>
  <si>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</si>
  <si>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</si>
  <si>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</si>
  <si>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</si>
  <si>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</si>
  <si>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</si>
  <si>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</si>
  <si>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</si>
  <si>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</si>
  <si>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</si>
  <si>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</si>
  <si>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</si>
  <si>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</si>
  <si>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</si>
  <si>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</si>
  <si>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</si>
  <si>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</si>
  <si>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</si>
  <si>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</si>
  <si>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</si>
  <si>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</si>
  <si>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</si>
  <si>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</si>
  <si>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</si>
  <si>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</si>
  <si>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</si>
  <si>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</si>
  <si>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</si>
  <si>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</si>
  <si>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</si>
  <si>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</si>
  <si>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</si>
  <si>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</si>
  <si>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</si>
  <si>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</si>
  <si>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</si>
  <si>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</si>
  <si>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</si>
  <si>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</si>
  <si>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</si>
  <si>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</si>
  <si>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</si>
  <si>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</si>
  <si>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</si>
  <si>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</si>
  <si>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</si>
  <si>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</si>
  <si>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</si>
  <si>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</si>
  <si>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</si>
  <si>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</si>
  <si>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</si>
  <si>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</si>
  <si>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</si>
  <si>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</si>
  <si>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</si>
  <si>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</si>
  <si>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</si>
  <si>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</si>
  <si>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</si>
  <si>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</si>
  <si>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</si>
  <si>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</si>
  <si>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</si>
  <si>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</si>
  <si>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</si>
  <si>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</si>
  <si>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</si>
  <si>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</si>
  <si>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</si>
  <si>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</si>
  <si>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</si>
  <si>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</si>
  <si>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</si>
  <si>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</si>
  <si>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</si>
  <si>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</si>
  <si>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</si>
  <si>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</si>
  <si>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</si>
  <si>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</si>
  <si>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</si>
  <si>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</si>
  <si>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</si>
  <si>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</si>
  <si>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</si>
  <si>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</si>
  <si>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</si>
  <si>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</si>
  <si>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</si>
  <si>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</si>
  <si>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</si>
  <si>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</si>
  <si>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</si>
  <si>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</si>
  <si>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</si>
  <si>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</si>
  <si>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</si>
  <si>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</si>
  <si>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</si>
  <si>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</si>
  <si>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</si>
  <si>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</si>
  <si>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</si>
  <si>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</si>
  <si>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</si>
  <si>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</si>
  <si>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</si>
  <si>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</si>
  <si>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</si>
  <si>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</si>
  <si>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</si>
  <si>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</si>
  <si>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</si>
  <si>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</si>
  <si>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</si>
  <si>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</si>
  <si>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</si>
  <si>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</si>
  <si>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</si>
  <si>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</si>
  <si>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</si>
  <si>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</si>
  <si>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</si>
  <si>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</si>
  <si>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</si>
  <si>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</si>
  <si>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</si>
  <si>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</si>
  <si>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</si>
  <si>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</si>
  <si>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</si>
  <si>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</si>
  <si>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</si>
  <si>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</si>
  <si>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</si>
  <si>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</si>
  <si>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</si>
  <si>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</si>
  <si>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</si>
  <si>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</si>
  <si>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</si>
  <si>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</si>
  <si>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</si>
  <si>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</si>
  <si>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</si>
  <si>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</si>
  <si>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</si>
  <si>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</si>
  <si>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</si>
  <si>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</si>
  <si>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</si>
  <si>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</si>
  <si>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</si>
  <si>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</si>
  <si>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</si>
  <si>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</si>
  <si>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</si>
  <si>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</si>
  <si>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</si>
  <si>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</si>
  <si>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</si>
  <si>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</si>
  <si>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</si>
  <si>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</si>
  <si>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</si>
  <si>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</si>
  <si>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</si>
  <si>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</si>
  <si>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</si>
  <si>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</si>
  <si>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</si>
  <si>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</si>
  <si>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</si>
  <si>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</si>
  <si>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</si>
  <si>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</si>
  <si>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</si>
  <si>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</si>
  <si>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</si>
  <si>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</si>
  <si>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</si>
  <si>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</si>
  <si>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</si>
  <si>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</si>
  <si>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</si>
  <si>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</si>
  <si>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</si>
  <si>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</si>
  <si>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</si>
  <si>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</si>
  <si>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</si>
  <si>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</si>
  <si>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</si>
  <si>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</si>
  <si>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</si>
  <si>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</si>
  <si>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</si>
  <si>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</si>
  <si>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</si>
  <si>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</si>
  <si>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</si>
  <si>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</si>
  <si>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</si>
  <si>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</si>
  <si>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</si>
  <si>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</si>
  <si>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</si>
  <si>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</si>
  <si>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</si>
  <si>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</si>
  <si>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</si>
  <si>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</si>
  <si>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</si>
  <si>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</si>
  <si>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</si>
  <si>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</si>
  <si>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</si>
  <si>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</si>
  <si>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</si>
  <si>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</si>
  <si>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</si>
  <si>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</si>
  <si>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</si>
  <si>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</si>
  <si>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</si>
  <si>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</si>
  <si>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</si>
  <si>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</si>
  <si>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</si>
  <si>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</si>
  <si>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</si>
  <si>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</si>
  <si>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</si>
  <si>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</si>
  <si>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</si>
  <si>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</si>
  <si>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</si>
  <si>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</si>
  <si>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</si>
  <si>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</si>
  <si>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</si>
  <si>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</si>
  <si>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</si>
  <si>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</si>
  <si>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</si>
  <si>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</si>
  <si>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</si>
  <si>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</si>
  <si>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</si>
  <si>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</si>
  <si>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</si>
  <si>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</si>
  <si>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</si>
  <si>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</si>
  <si>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</si>
  <si>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</si>
  <si>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</si>
  <si>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</si>
  <si>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</si>
  <si>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</si>
  <si>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</si>
  <si>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</si>
  <si>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</si>
  <si>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</si>
  <si>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</si>
  <si>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</si>
  <si>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</si>
  <si>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</si>
  <si>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</si>
  <si>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</si>
  <si>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</si>
  <si>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</si>
  <si>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</si>
  <si>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</si>
  <si>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</si>
  <si>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</si>
  <si>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</si>
  <si>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</si>
  <si>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</si>
  <si>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</si>
  <si>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</si>
  <si>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</si>
  <si>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</si>
  <si>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</si>
  <si>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</si>
  <si>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</si>
  <si>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</si>
  <si>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</si>
  <si>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</si>
  <si>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</si>
  <si>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</si>
  <si>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</si>
  <si>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</si>
  <si>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</si>
  <si>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</si>
  <si>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</si>
  <si>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</si>
  <si>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</si>
  <si>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</si>
  <si>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</si>
  <si>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</si>
  <si>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</si>
  <si>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</si>
  <si>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</si>
  <si>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</si>
  <si>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</si>
  <si>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</si>
  <si>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</si>
  <si>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</si>
  <si>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</si>
  <si>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</si>
  <si>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</si>
  <si>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</si>
  <si>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</si>
  <si>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</si>
  <si>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</si>
  <si>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</si>
  <si>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</si>
  <si>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</si>
  <si>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</si>
  <si>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</si>
  <si>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</si>
  <si>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</si>
  <si>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</si>
  <si>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</si>
  <si>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</si>
  <si>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</si>
  <si>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</si>
  <si>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</si>
  <si>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</si>
  <si>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</si>
  <si>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</si>
  <si>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</si>
  <si>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</si>
  <si>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</si>
  <si>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</si>
  <si>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</si>
  <si>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</si>
  <si>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</si>
  <si>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</si>
  <si>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</si>
  <si>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</si>
  <si>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</si>
  <si>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</si>
  <si>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</si>
  <si>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</si>
  <si>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</si>
  <si>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</si>
  <si>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</si>
  <si>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</si>
  <si>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</si>
  <si>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</si>
  <si>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</si>
  <si>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</si>
  <si>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</si>
  <si>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</si>
  <si>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</si>
  <si>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</si>
  <si>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</si>
  <si>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</si>
  <si>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</si>
  <si>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</si>
  <si>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</si>
  <si>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</si>
  <si>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</si>
  <si>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</si>
  <si>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</si>
  <si>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</si>
  <si>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</si>
  <si>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</si>
  <si>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</si>
  <si>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</si>
  <si>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</si>
  <si>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</si>
  <si>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</si>
  <si>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</si>
  <si>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</si>
  <si>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</si>
  <si>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</si>
  <si>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</si>
  <si>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</si>
  <si>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</si>
  <si>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</si>
  <si>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</si>
  <si>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</si>
  <si>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</si>
  <si>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</si>
  <si>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</si>
  <si>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</si>
  <si>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</si>
  <si>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</si>
  <si>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</si>
  <si>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</si>
  <si>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</si>
  <si>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</si>
  <si>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</si>
  <si>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</si>
  <si>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</si>
  <si>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</si>
  <si>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</si>
  <si>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</si>
  <si>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</si>
  <si>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</si>
  <si>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</si>
  <si>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</si>
  <si>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</si>
  <si>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</si>
  <si>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</si>
  <si>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</si>
  <si>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</si>
  <si>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</si>
  <si>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</si>
  <si>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</si>
  <si>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</si>
  <si>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</si>
  <si>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</si>
  <si>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</si>
  <si>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</si>
  <si>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</si>
  <si>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</si>
  <si>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</si>
  <si>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</si>
  <si>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</si>
  <si>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</si>
  <si>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</si>
  <si>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</si>
  <si>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</si>
  <si>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</si>
  <si>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</si>
  <si>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</si>
  <si>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</si>
  <si>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</si>
  <si>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</si>
  <si>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</si>
  <si>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</si>
  <si>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</si>
  <si>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</si>
  <si>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</si>
  <si>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</si>
  <si>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</si>
  <si>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</si>
  <si>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</si>
  <si>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</si>
  <si>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</si>
  <si>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</si>
  <si>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</si>
  <si>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</si>
  <si>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</si>
  <si>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</si>
  <si>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</si>
  <si>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</si>
  <si>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</si>
  <si>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</si>
  <si>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</si>
  <si>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</si>
  <si>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</si>
  <si>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</si>
  <si>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</si>
  <si>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</si>
  <si>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</si>
  <si>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</si>
  <si>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</si>
  <si>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</si>
  <si>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</si>
  <si>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</si>
  <si>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</si>
  <si>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</si>
  <si>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</si>
  <si>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</si>
  <si>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</si>
  <si>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</si>
  <si>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</si>
  <si>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</si>
  <si>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</si>
  <si>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</si>
  <si>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</si>
  <si>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</si>
  <si>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</si>
  <si>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</si>
  <si>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</si>
  <si>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</si>
  <si>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</si>
  <si>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</si>
  <si>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</si>
  <si>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</si>
  <si>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</si>
  <si>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</si>
  <si>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</si>
  <si>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</si>
  <si>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</si>
  <si>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</si>
  <si>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</si>
  <si>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</si>
  <si>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</si>
  <si>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</si>
  <si>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</si>
  <si>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</si>
  <si>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</si>
  <si>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</si>
  <si>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</si>
  <si>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</si>
  <si>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</si>
  <si>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</si>
  <si>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</si>
  <si>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</si>
  <si>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</si>
  <si>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</si>
  <si>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</si>
  <si>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</si>
  <si>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</si>
  <si>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</si>
  <si>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</si>
  <si>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</si>
  <si>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</si>
  <si>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</si>
  <si>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</si>
  <si>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</si>
  <si>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</si>
  <si>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</si>
  <si>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</si>
  <si>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</si>
  <si>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</si>
  <si>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</si>
  <si>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</si>
  <si>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</si>
  <si>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</si>
  <si>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</si>
  <si>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</si>
  <si>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</si>
  <si>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</si>
  <si>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</si>
  <si>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</si>
  <si>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</si>
  <si>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</si>
  <si>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</si>
  <si>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</si>
  <si>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</si>
  <si>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</si>
  <si>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</si>
  <si>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</si>
  <si>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</si>
  <si>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</si>
  <si>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</si>
  <si>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</si>
  <si>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</si>
  <si>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</si>
  <si>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</si>
  <si>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</si>
  <si>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</si>
  <si>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</si>
  <si>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</si>
  <si>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</si>
  <si>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</si>
  <si>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</si>
  <si>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</si>
  <si>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</si>
  <si>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</si>
  <si>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</si>
  <si>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</si>
  <si>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</si>
  <si>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</si>
  <si>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</si>
  <si>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</si>
  <si>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</si>
  <si>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</si>
  <si>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</si>
  <si>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</si>
  <si>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</si>
  <si>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</si>
  <si>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</si>
  <si>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</si>
  <si>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</si>
  <si>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</si>
  <si>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</si>
  <si>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</si>
  <si>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</si>
  <si>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</si>
  <si>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</si>
  <si>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</si>
  <si>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</si>
  <si>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</si>
  <si>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</si>
  <si>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</si>
  <si>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</si>
  <si>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</si>
  <si>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</si>
  <si>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</si>
  <si>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</si>
  <si>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</si>
  <si>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</si>
  <si>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</si>
  <si>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</si>
  <si>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</si>
  <si>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</si>
  <si>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</si>
  <si>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</si>
  <si>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</si>
  <si>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</si>
  <si>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</si>
  <si>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</si>
  <si>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</si>
  <si>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</si>
  <si>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</si>
  <si>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</si>
  <si>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</si>
  <si>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</si>
  <si>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</si>
  <si>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</si>
  <si>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</si>
  <si>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</si>
  <si>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</si>
  <si>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</si>
  <si>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</si>
  <si>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</si>
  <si>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</si>
  <si>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</si>
  <si>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</si>
  <si>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</si>
  <si>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</si>
  <si>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</si>
  <si>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</si>
  <si>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</si>
  <si>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</si>
  <si>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</si>
  <si>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</si>
  <si>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</si>
  <si>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</si>
  <si>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</si>
  <si>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</si>
  <si>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</si>
  <si>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</si>
  <si>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</si>
  <si>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</si>
  <si>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</si>
  <si>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</si>
  <si>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</si>
  <si>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</si>
  <si>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</si>
  <si>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</si>
  <si>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</si>
  <si>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</si>
  <si>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</si>
  <si>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</si>
  <si>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</si>
  <si>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</si>
  <si>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</si>
  <si>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</si>
  <si>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</si>
  <si>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</si>
  <si>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</si>
  <si>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</si>
  <si>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</si>
  <si>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</si>
  <si>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</si>
  <si>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</si>
  <si>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</si>
  <si>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</si>
  <si>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</si>
  <si>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</si>
  <si>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</si>
  <si>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</si>
  <si>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</si>
  <si>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</si>
  <si>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</si>
  <si>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</si>
  <si>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</si>
  <si>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</si>
  <si>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</si>
  <si>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</si>
  <si>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</si>
  <si>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</si>
  <si>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</si>
  <si>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</si>
  <si>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</si>
  <si>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</si>
  <si>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</si>
  <si>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</si>
  <si>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</si>
  <si>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</si>
  <si>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</si>
  <si>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</si>
  <si>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</si>
  <si>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</si>
  <si>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</si>
  <si>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</si>
  <si>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</si>
  <si>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</si>
  <si>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</si>
  <si>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</si>
  <si>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</si>
  <si>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</si>
  <si>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</si>
  <si>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</si>
  <si>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</si>
  <si>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</si>
  <si>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</si>
  <si>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</si>
  <si>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</si>
  <si>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</si>
  <si>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</si>
  <si>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</si>
  <si>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</si>
  <si>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</si>
  <si>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</si>
  <si>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</si>
  <si>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</si>
  <si>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</si>
  <si>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</si>
  <si>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</si>
  <si>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</si>
  <si>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</si>
  <si>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</si>
  <si>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</si>
  <si>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</si>
  <si>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</si>
  <si>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</si>
  <si>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</si>
  <si>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</si>
  <si>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</si>
  <si>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</si>
  <si>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</si>
  <si>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</si>
  <si>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</si>
  <si>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</si>
  <si>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</si>
  <si>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</si>
  <si>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</si>
  <si>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</si>
  <si>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</si>
  <si>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</si>
  <si>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</si>
  <si>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</si>
  <si>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</si>
  <si>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</si>
  <si>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</si>
  <si>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</si>
  <si>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</si>
  <si>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</si>
  <si>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</si>
  <si>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</si>
  <si>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</si>
  <si>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</si>
  <si>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</si>
  <si>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</si>
  <si>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</si>
  <si>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</si>
  <si>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</si>
  <si>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</si>
  <si>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</si>
  <si>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</si>
  <si>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</si>
  <si>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</si>
  <si>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</si>
  <si>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</si>
  <si>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</si>
  <si>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</si>
  <si>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</si>
  <si>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</si>
  <si>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</si>
  <si>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</si>
  <si>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</si>
  <si>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</si>
  <si>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</si>
  <si>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</si>
  <si>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</si>
  <si>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</si>
  <si>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</si>
  <si>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</si>
  <si>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</si>
  <si>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</si>
  <si>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</si>
  <si>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</si>
  <si>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</si>
  <si>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</si>
  <si>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</si>
  <si>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</si>
  <si>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</si>
  <si>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</si>
  <si>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</si>
  <si>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</si>
  <si>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</si>
  <si>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</si>
  <si>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</si>
  <si>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</si>
  <si>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</si>
  <si>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</si>
  <si>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</si>
  <si>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</si>
  <si>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</si>
  <si>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</si>
  <si>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</si>
  <si>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</si>
  <si>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</si>
  <si>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</si>
  <si>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</si>
  <si>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</si>
  <si>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</si>
  <si>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</si>
  <si>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</si>
  <si>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</si>
  <si>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</si>
  <si>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</si>
  <si>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</si>
  <si>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</si>
  <si>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</si>
  <si>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</si>
  <si>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</si>
  <si>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</si>
  <si>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</si>
  <si>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</si>
  <si>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</si>
  <si>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</si>
  <si>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</si>
  <si>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</si>
  <si>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</si>
  <si>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</si>
  <si>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</si>
  <si>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</si>
  <si>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</si>
  <si>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</si>
  <si>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</si>
  <si>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</si>
  <si>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</si>
  <si>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</si>
  <si>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</si>
  <si>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</si>
  <si>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</si>
  <si>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</si>
  <si>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</si>
  <si>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</si>
  <si>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</si>
  <si>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</si>
  <si>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</si>
  <si>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</si>
  <si>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</si>
  <si>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</si>
  <si>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</si>
  <si>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</si>
  <si>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</si>
  <si>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</si>
  <si>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</si>
  <si>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</si>
  <si>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</si>
  <si>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</si>
  <si>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</si>
  <si>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</si>
  <si>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</si>
  <si>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</si>
  <si>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</si>
  <si>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</si>
  <si>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</si>
  <si>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</si>
  <si>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</si>
  <si>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</si>
  <si>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</si>
  <si>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</si>
  <si>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</si>
  <si>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</si>
  <si>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</si>
  <si>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</si>
  <si>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</si>
  <si>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</si>
  <si>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</si>
  <si>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</si>
  <si>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</si>
  <si>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</si>
  <si>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</si>
  <si>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</si>
  <si>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</si>
  <si>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</si>
  <si>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</si>
  <si>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</si>
  <si>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</si>
  <si>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</si>
  <si>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</si>
  <si>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</si>
  <si>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</si>
  <si>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</si>
  <si>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</si>
  <si>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</si>
  <si>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</si>
  <si>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</si>
  <si>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</si>
  <si>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</si>
  <si>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</si>
  <si>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</si>
  <si>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</si>
  <si>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</si>
  <si>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</si>
  <si>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</si>
  <si>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</si>
  <si>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</si>
  <si>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</si>
  <si>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</si>
  <si>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</si>
  <si>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</si>
  <si>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</si>
  <si>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</si>
  <si>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</si>
  <si>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</si>
  <si>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</si>
  <si>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</si>
  <si>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</si>
  <si>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</si>
  <si>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</si>
  <si>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</si>
  <si>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</si>
  <si>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</si>
  <si>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</si>
  <si>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</si>
  <si>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</si>
  <si>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</si>
  <si>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</si>
  <si>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</si>
  <si>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</si>
  <si>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</si>
  <si>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</si>
  <si>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</si>
  <si>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</si>
  <si>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</si>
  <si>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</si>
  <si>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</si>
  <si>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</si>
  <si>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</si>
  <si>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</si>
  <si>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</si>
  <si>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</si>
  <si>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</si>
  <si>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</si>
  <si>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</si>
  <si>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</si>
  <si>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</si>
  <si>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</si>
  <si>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</si>
  <si>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</si>
  <si>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</si>
  <si>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</si>
  <si>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</si>
  <si>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</si>
  <si>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</si>
  <si>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</si>
  <si>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</si>
  <si>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</si>
  <si>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</si>
  <si>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</si>
  <si>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</si>
  <si>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</si>
  <si>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</si>
  <si>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</si>
  <si>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</si>
  <si>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</si>
  <si>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</si>
  <si>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</si>
  <si>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</si>
  <si>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</si>
  <si>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</si>
  <si>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</si>
  <si>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</si>
  <si>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</si>
  <si>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</si>
  <si>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</si>
  <si>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</si>
  <si>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</si>
  <si>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</si>
  <si>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</si>
  <si>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</si>
  <si>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</si>
  <si>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</si>
  <si>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</si>
  <si>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</si>
  <si>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</si>
  <si>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</si>
  <si>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</si>
  <si>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</si>
  <si>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</si>
  <si>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</si>
  <si>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</si>
  <si>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</si>
  <si>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</si>
  <si>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</si>
  <si>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</si>
  <si>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</si>
  <si>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</si>
  <si>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</si>
  <si>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</si>
  <si>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</si>
  <si>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</si>
  <si>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</si>
  <si>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</si>
  <si>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</si>
  <si>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</si>
  <si>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</si>
  <si>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</si>
  <si>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</si>
  <si>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</si>
  <si>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</si>
  <si>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</si>
  <si>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</si>
  <si>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</si>
  <si>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</si>
  <si>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</si>
  <si>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</si>
  <si>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</si>
  <si>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</si>
  <si>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</si>
  <si>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</si>
  <si>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</si>
  <si>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</si>
  <si>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</si>
  <si>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</si>
  <si>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</si>
  <si>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</si>
  <si>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</si>
  <si>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</si>
  <si>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</si>
  <si>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</si>
  <si>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</si>
  <si>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</si>
  <si>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</si>
  <si>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</si>
  <si>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</si>
  <si>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</si>
  <si>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</si>
  <si>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</si>
  <si>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</si>
  <si>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</si>
  <si>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</si>
  <si>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</si>
  <si>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</si>
  <si>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</si>
  <si>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</si>
  <si>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</si>
  <si>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</si>
  <si>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</si>
  <si>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</si>
  <si>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</si>
  <si>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</si>
  <si>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</si>
  <si>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</si>
  <si>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</si>
  <si>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</si>
  <si>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</si>
  <si>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</si>
  <si>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</si>
  <si>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</si>
  <si>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</si>
  <si>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</si>
  <si>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</si>
  <si>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</si>
  <si>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</si>
  <si>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</si>
  <si>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</si>
  <si>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</si>
  <si>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</si>
  <si>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</si>
  <si>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</si>
  <si>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</si>
  <si>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</si>
  <si>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</si>
  <si>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</si>
  <si>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</si>
  <si>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</si>
  <si>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</si>
  <si>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</si>
  <si>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</si>
  <si>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</si>
  <si>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</si>
  <si>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</si>
  <si>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</si>
  <si>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</si>
  <si>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</si>
  <si>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</si>
  <si>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</si>
  <si>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</si>
  <si>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</si>
  <si>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</si>
  <si>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</si>
  <si>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</si>
  <si>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</si>
  <si>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</si>
  <si>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</si>
  <si>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</si>
  <si>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</si>
  <si>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</si>
  <si>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</si>
  <si>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</si>
  <si>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</si>
  <si>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</si>
  <si>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</si>
  <si>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</si>
  <si>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</si>
  <si>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</si>
  <si>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</si>
  <si>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</si>
  <si>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</si>
  <si>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</si>
  <si>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</si>
  <si>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</si>
  <si>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</si>
  <si>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</si>
  <si>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</si>
  <si>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</si>
  <si>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</si>
  <si>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</si>
  <si>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</si>
  <si>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</si>
  <si>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</si>
  <si>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</si>
  <si>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</si>
  <si>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</si>
  <si>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</si>
  <si>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</si>
  <si>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</si>
  <si>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</si>
  <si>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</si>
  <si>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</si>
  <si>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</si>
  <si>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</si>
  <si>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</si>
  <si>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</si>
  <si>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</si>
  <si>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</si>
  <si>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</si>
  <si>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</si>
  <si>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</si>
  <si>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</si>
  <si>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</si>
  <si>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</si>
  <si>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</si>
  <si>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</si>
  <si>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</si>
  <si>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</si>
  <si>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</si>
  <si>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</si>
  <si>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</si>
  <si>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</si>
  <si>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</si>
  <si>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</si>
  <si>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</si>
  <si>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</si>
  <si>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</si>
  <si>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</si>
  <si>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</si>
  <si>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</si>
  <si>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</si>
  <si>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</si>
  <si>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</si>
  <si>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</si>
  <si>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</si>
  <si>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</si>
  <si>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</si>
  <si>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</si>
  <si>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</si>
  <si>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</si>
  <si>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</si>
  <si>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</si>
  <si>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</si>
  <si>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</si>
  <si>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</si>
  <si>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</si>
  <si>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</si>
  <si>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</si>
  <si>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</si>
  <si>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</si>
  <si>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</si>
  <si>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</si>
  <si>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</si>
  <si>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</si>
  <si>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</si>
  <si>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</si>
  <si>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</si>
  <si>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</si>
  <si>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</si>
  <si>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</si>
  <si>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</si>
  <si>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</si>
  <si>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</si>
  <si>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</si>
  <si>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</si>
  <si>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</si>
  <si>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</si>
  <si>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</si>
  <si>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</si>
  <si>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</si>
  <si>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</si>
  <si>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</si>
  <si>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</si>
  <si>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</si>
  <si>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</si>
  <si>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</si>
  <si>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</si>
  <si>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</si>
  <si>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</si>
  <si>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</si>
  <si>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</si>
  <si>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</si>
  <si>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</si>
  <si>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</si>
  <si>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</si>
  <si>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</si>
  <si>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</si>
  <si>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</si>
  <si>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</si>
  <si>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</si>
  <si>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</si>
  <si>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</si>
  <si>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</si>
  <si>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</si>
  <si>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</si>
  <si>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</si>
  <si>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</si>
  <si>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</si>
  <si>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</si>
  <si>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</si>
  <si>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</si>
  <si>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</si>
  <si>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</si>
  <si>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</si>
  <si>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</si>
  <si>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</si>
  <si>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</si>
  <si>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</si>
  <si>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</si>
  <si>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</si>
  <si>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</si>
  <si>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</si>
  <si>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</si>
  <si>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</si>
  <si>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</si>
  <si>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</si>
  <si>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</si>
  <si>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</si>
  <si>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</si>
  <si>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</si>
  <si>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</si>
  <si>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</si>
  <si>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</si>
  <si>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</si>
  <si>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</si>
  <si>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</si>
  <si>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</si>
  <si>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</si>
  <si>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</si>
  <si>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</si>
  <si>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</si>
  <si>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</si>
  <si>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</si>
  <si>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</si>
  <si>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</si>
  <si>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</si>
  <si>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</si>
  <si>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</si>
  <si>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</si>
  <si>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</si>
  <si>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</si>
  <si>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</si>
  <si>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</si>
  <si>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</si>
  <si>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</si>
  <si>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</si>
  <si>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</si>
  <si>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</si>
  <si>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</si>
  <si>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</si>
  <si>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</si>
  <si>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</si>
  <si>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</si>
  <si>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</si>
  <si>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</si>
  <si>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</si>
  <si>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</si>
  <si>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</si>
  <si>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</si>
  <si>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</si>
  <si>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</si>
  <si>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</si>
  <si>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</si>
  <si>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</si>
  <si>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</si>
  <si>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</si>
  <si>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</si>
  <si>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</si>
  <si>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</si>
  <si>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</si>
  <si>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</si>
  <si>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</si>
  <si>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</si>
  <si>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</si>
  <si>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</si>
  <si>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</si>
  <si>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</si>
  <si>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</si>
  <si>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</si>
  <si>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</si>
  <si>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</si>
  <si>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</si>
  <si>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</si>
  <si>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</si>
  <si>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</si>
  <si>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</si>
  <si>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</si>
  <si>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</si>
  <si>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</si>
  <si>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</si>
  <si>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</si>
  <si>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</si>
  <si>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</si>
  <si>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</si>
  <si>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</si>
  <si>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</si>
  <si>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</si>
  <si>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</si>
  <si>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</si>
  <si>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</si>
  <si>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</si>
  <si>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</si>
  <si>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</si>
  <si>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</si>
  <si>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</si>
  <si>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</si>
  <si>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</si>
  <si>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</si>
  <si>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</si>
  <si>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</si>
  <si>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</si>
  <si>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</si>
  <si>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</si>
  <si>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</si>
  <si>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</si>
  <si>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</si>
  <si>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</si>
  <si>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</si>
  <si>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</si>
  <si>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</si>
  <si>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</si>
  <si>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</si>
  <si>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</si>
  <si>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</si>
  <si>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</si>
  <si>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</si>
  <si>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</si>
  <si>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</si>
  <si>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</si>
  <si>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</si>
  <si>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</si>
  <si>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</si>
  <si>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</si>
  <si>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</si>
  <si>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</si>
  <si>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</si>
  <si>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</si>
  <si>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</si>
  <si>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</si>
  <si>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</si>
  <si>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</si>
  <si>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</si>
  <si>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</si>
  <si>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</si>
  <si>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</si>
  <si>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</si>
  <si>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</si>
  <si>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</si>
  <si>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</si>
  <si>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</si>
  <si>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</si>
  <si>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</si>
  <si>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</si>
  <si>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</si>
  <si>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</si>
  <si>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</si>
  <si>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</si>
  <si>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</si>
  <si>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</si>
  <si>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</si>
  <si>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</si>
  <si>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</si>
  <si>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</si>
  <si>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</si>
  <si>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</si>
  <si>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</si>
  <si>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</si>
  <si>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</si>
  <si>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</si>
  <si>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</si>
  <si>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</si>
  <si>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</si>
  <si>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</si>
  <si>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</si>
  <si>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</si>
  <si>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</si>
  <si>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</si>
  <si>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</si>
  <si>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</si>
  <si>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</si>
  <si>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</si>
  <si>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</si>
  <si>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</si>
  <si>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</si>
  <si>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</si>
  <si>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</si>
  <si>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</si>
  <si>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</si>
  <si>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</si>
  <si>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</si>
  <si>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</si>
  <si>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</si>
  <si>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</si>
  <si>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</si>
  <si>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</si>
  <si>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</si>
  <si>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</si>
  <si>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</si>
  <si>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</si>
  <si>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</si>
  <si>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</si>
  <si>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</si>
  <si>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</si>
  <si>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</si>
  <si>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</si>
  <si>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</si>
  <si>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</si>
  <si>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</si>
  <si>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</si>
  <si>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</si>
  <si>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</si>
  <si>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</si>
  <si>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</si>
  <si>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</si>
  <si>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</si>
  <si>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</si>
  <si>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</si>
  <si>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</si>
  <si>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</si>
  <si>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</si>
  <si>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</si>
  <si>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</si>
  <si>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</si>
  <si>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</si>
  <si>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</si>
  <si>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</si>
  <si>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</si>
  <si>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</si>
  <si>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</si>
  <si>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</si>
  <si>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</si>
  <si>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</si>
  <si>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</si>
  <si>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</si>
  <si>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</si>
  <si>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</si>
  <si>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</si>
  <si>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</si>
  <si>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</si>
  <si>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</si>
  <si>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</si>
  <si>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</si>
  <si>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</si>
  <si>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</si>
  <si>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</si>
  <si>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</si>
  <si>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</si>
  <si>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</si>
  <si>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</si>
  <si>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</si>
  <si>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</si>
  <si>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</si>
  <si>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</si>
  <si>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</si>
  <si>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</si>
  <si>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</si>
  <si>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</si>
  <si>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</si>
  <si>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</si>
  <si>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</si>
  <si>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</si>
  <si>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</si>
  <si>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</si>
  <si>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</si>
  <si>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</si>
  <si>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</si>
  <si>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</si>
  <si>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</si>
  <si>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</si>
  <si>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</si>
  <si>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</si>
  <si>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</si>
  <si>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</si>
  <si>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</si>
  <si>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</si>
  <si>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</si>
  <si>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</si>
  <si>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</si>
  <si>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</si>
  <si>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</si>
  <si>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</si>
  <si>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</si>
  <si>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</si>
  <si>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</si>
  <si>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</si>
  <si>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</si>
  <si>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</si>
  <si>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</si>
  <si>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</si>
  <si>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</si>
  <si>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</si>
  <si>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</si>
  <si>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</si>
  <si>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</si>
  <si>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</si>
  <si>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</si>
  <si>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</si>
  <si>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</si>
  <si>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</si>
  <si>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</si>
  <si>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</si>
  <si>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</si>
  <si>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</si>
  <si>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</si>
  <si>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</si>
  <si>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</si>
  <si>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</si>
  <si>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</si>
  <si>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</si>
  <si>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</si>
  <si>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</si>
  <si>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</si>
  <si>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</si>
  <si>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</si>
  <si>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</si>
  <si>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</si>
  <si>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</si>
  <si>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</si>
  <si>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</si>
  <si>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</si>
  <si>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</si>
  <si>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</si>
  <si>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</si>
  <si>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</si>
  <si>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</si>
  <si>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</si>
  <si>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</si>
  <si>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</si>
  <si>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</si>
  <si>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</si>
  <si>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</si>
  <si>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</si>
  <si>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</si>
  <si>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</si>
  <si>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</si>
  <si>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</si>
  <si>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</si>
  <si>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</si>
  <si>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</si>
  <si>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</si>
  <si>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</si>
  <si>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</si>
  <si>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</si>
  <si>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</si>
  <si>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</si>
  <si>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</si>
  <si>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</si>
  <si>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</si>
  <si>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</si>
  <si>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</si>
  <si>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</si>
  <si>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</si>
  <si>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</si>
  <si>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</si>
  <si>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</si>
  <si>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</si>
  <si>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</si>
  <si>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</si>
  <si>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</si>
  <si>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</si>
  <si>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</si>
  <si>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</si>
  <si>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</si>
  <si>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</si>
  <si>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</si>
  <si>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</si>
  <si>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</si>
  <si>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</si>
  <si>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</si>
  <si>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</si>
  <si>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</si>
  <si>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</si>
  <si>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</si>
  <si>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</si>
  <si>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</si>
  <si>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</si>
  <si>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</si>
  <si>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</si>
  <si>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</si>
  <si>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</si>
  <si>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</si>
  <si>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</si>
  <si>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</si>
  <si>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</si>
  <si>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</si>
  <si>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</si>
  <si>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</si>
  <si>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</si>
  <si>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</si>
  <si>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</si>
  <si>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</si>
  <si>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</si>
  <si>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</si>
  <si>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</si>
  <si>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</si>
  <si>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</si>
  <si>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</si>
  <si>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</si>
  <si>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</si>
  <si>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</si>
  <si>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</si>
  <si>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</si>
  <si>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</si>
  <si>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</si>
  <si>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</si>
  <si>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</si>
  <si>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</si>
  <si>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</si>
  <si>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</si>
  <si>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</si>
  <si>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</si>
  <si>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</si>
  <si>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</si>
  <si>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</si>
  <si>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</si>
  <si>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</si>
  <si>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</si>
  <si>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</si>
  <si>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</si>
  <si>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</si>
  <si>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</si>
  <si>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</si>
  <si>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</si>
  <si>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</si>
  <si>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</si>
  <si>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</si>
  <si>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</si>
  <si>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</si>
  <si>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</si>
  <si>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</si>
  <si>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</si>
  <si>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</si>
  <si>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</si>
  <si>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</si>
  <si>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</si>
  <si>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</si>
  <si>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</si>
  <si>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</si>
  <si>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</si>
  <si>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</si>
  <si>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</si>
  <si>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</si>
  <si>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</si>
  <si>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</si>
  <si>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</si>
  <si>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</si>
  <si>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</si>
  <si>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</si>
  <si>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</si>
  <si>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</si>
  <si>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</si>
  <si>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</si>
  <si>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</si>
  <si>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</si>
  <si>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</si>
  <si>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</si>
  <si>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</si>
  <si>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</si>
  <si>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</si>
  <si>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</si>
  <si>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</si>
  <si>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</si>
  <si>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</si>
  <si>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</si>
  <si>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</si>
  <si>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</si>
  <si>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</si>
  <si>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</si>
  <si>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</si>
  <si>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</si>
  <si>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</si>
  <si>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</si>
  <si>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</si>
  <si>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</si>
  <si>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</si>
  <si>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</si>
  <si>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</si>
  <si>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</si>
  <si>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</si>
  <si>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</si>
  <si>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</si>
  <si>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</si>
  <si>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</si>
  <si>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</si>
  <si>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</si>
  <si>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</si>
  <si>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</si>
  <si>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</si>
  <si>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</si>
  <si>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</si>
  <si>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</si>
  <si>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</si>
  <si>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</si>
  <si>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</si>
  <si>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</si>
  <si>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</si>
  <si>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</si>
  <si>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</si>
  <si>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</si>
  <si>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</si>
  <si>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</si>
  <si>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</si>
  <si>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</si>
  <si>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</si>
  <si>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</si>
  <si>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</si>
  <si>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</si>
  <si>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</si>
  <si>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</si>
  <si>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</si>
  <si>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</si>
  <si>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</si>
  <si>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</si>
  <si>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</si>
  <si>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</si>
  <si>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</si>
  <si>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</si>
  <si>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</si>
  <si>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</si>
  <si>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</si>
  <si>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</si>
  <si>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</si>
  <si>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</si>
  <si>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</si>
  <si>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</si>
  <si>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</si>
  <si>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</si>
  <si>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</si>
  <si>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</si>
  <si>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</si>
  <si>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</si>
  <si>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</si>
  <si>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</si>
  <si>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</si>
  <si>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</si>
  <si>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</si>
  <si>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</si>
  <si>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</si>
  <si>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</si>
  <si>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</si>
  <si>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</si>
  <si>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</si>
  <si>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</si>
  <si>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</si>
  <si>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</si>
  <si>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</si>
  <si>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</si>
  <si>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</si>
  <si>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</si>
  <si>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</si>
  <si>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</si>
  <si>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</si>
  <si>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</si>
  <si>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</si>
  <si>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</si>
  <si>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</si>
  <si>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</si>
  <si>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</si>
  <si>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</si>
  <si>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</si>
  <si>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</si>
  <si>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</si>
  <si>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</si>
  <si>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</si>
  <si>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</si>
  <si>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</si>
  <si>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</si>
  <si>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</si>
  <si>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</si>
  <si>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</si>
  <si>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</si>
  <si>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</si>
  <si>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</si>
  <si>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</si>
  <si>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</si>
  <si>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</si>
  <si>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</si>
  <si>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</si>
  <si>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</si>
  <si>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</si>
  <si>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</si>
  <si>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</si>
  <si>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</si>
  <si>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</si>
  <si>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</si>
  <si>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</si>
  <si>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</si>
  <si>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</si>
  <si>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</si>
  <si>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</si>
  <si>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</si>
  <si>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</si>
  <si>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</si>
  <si>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</si>
  <si>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</si>
  <si>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</si>
  <si>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</si>
  <si>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</si>
  <si>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</si>
  <si>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</si>
  <si>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</si>
  <si>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</si>
  <si>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</si>
  <si>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</si>
  <si>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</si>
  <si>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</si>
  <si>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</si>
  <si>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</si>
  <si>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</si>
  <si>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</si>
  <si>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</si>
  <si>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</si>
  <si>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</si>
  <si>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</si>
  <si>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</si>
  <si>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</si>
  <si>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</si>
  <si>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</si>
  <si>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</si>
  <si>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</si>
  <si>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</si>
  <si>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</si>
  <si>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</si>
  <si>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</si>
  <si>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</si>
  <si>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</si>
  <si>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</si>
  <si>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</si>
  <si>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</si>
  <si>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</si>
  <si>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</si>
  <si>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</si>
  <si>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</si>
  <si>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</si>
  <si>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</si>
  <si>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</si>
  <si>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</si>
  <si>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</si>
  <si>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</si>
  <si>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</si>
  <si>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</si>
  <si>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</si>
  <si>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</si>
  <si>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</si>
  <si>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</si>
  <si>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</si>
  <si>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</si>
  <si>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</si>
  <si>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</si>
  <si>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</si>
  <si>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</si>
  <si>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</si>
  <si>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</si>
  <si>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</si>
  <si>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</si>
  <si>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</si>
  <si>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</si>
  <si>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</si>
  <si>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</si>
  <si>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</si>
  <si>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</si>
  <si>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</si>
  <si>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</si>
  <si>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</si>
  <si>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</si>
  <si>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</si>
  <si>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</si>
  <si>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</si>
  <si>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</si>
  <si>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</si>
  <si>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</si>
  <si>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</si>
  <si>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</si>
  <si>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</si>
  <si>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</si>
  <si>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</si>
  <si>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</si>
  <si>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</si>
  <si>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</si>
  <si>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</si>
  <si>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</si>
  <si>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</si>
  <si>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</si>
  <si>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</si>
  <si>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</si>
  <si>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</si>
  <si>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</si>
  <si>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</si>
  <si>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</si>
  <si>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</si>
  <si>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</si>
  <si>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</si>
  <si>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</si>
  <si>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</si>
  <si>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</si>
  <si>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</si>
  <si>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</si>
  <si>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</si>
  <si>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</si>
  <si>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</si>
  <si>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</si>
  <si>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</si>
  <si>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</si>
  <si>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</si>
  <si>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</si>
  <si>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</si>
  <si>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</si>
  <si>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</si>
  <si>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</si>
  <si>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</si>
  <si>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</si>
  <si>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</si>
  <si>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</si>
  <si>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</si>
  <si>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</si>
  <si>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</si>
  <si>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</si>
  <si>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</si>
  <si>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</si>
  <si>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</si>
  <si>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</si>
  <si>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</si>
  <si>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</si>
  <si>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</si>
  <si>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</si>
  <si>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</si>
  <si>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</si>
  <si>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</si>
  <si>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</si>
  <si>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</si>
  <si>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</si>
  <si>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</si>
  <si>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</si>
  <si>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</si>
  <si>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</si>
  <si>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</si>
  <si>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</si>
  <si>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</si>
  <si>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</si>
  <si>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</si>
  <si>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</si>
  <si>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</si>
  <si>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</si>
  <si>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</si>
  <si>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</si>
  <si>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</si>
  <si>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</si>
  <si>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</si>
  <si>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</si>
  <si>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</si>
  <si>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</si>
  <si>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</si>
  <si>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</si>
  <si>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</si>
  <si>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</si>
  <si>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</si>
  <si>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</si>
  <si>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</si>
  <si>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</si>
  <si>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</si>
  <si>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</si>
  <si>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</si>
  <si>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</si>
  <si>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</si>
  <si>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</si>
  <si>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</si>
  <si>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</si>
  <si>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</si>
  <si>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</si>
  <si>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</si>
  <si>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</si>
  <si>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</si>
  <si>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</si>
  <si>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</si>
  <si>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</si>
  <si>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</si>
  <si>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</si>
  <si>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</si>
  <si>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</si>
  <si>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</si>
  <si>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</si>
  <si>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</si>
  <si>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</si>
  <si>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</si>
  <si>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</si>
  <si>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</si>
  <si>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</si>
  <si>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</si>
  <si>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</si>
  <si>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</si>
  <si>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</si>
  <si>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</si>
  <si>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</si>
  <si>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</si>
  <si>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</si>
  <si>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</si>
  <si>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</si>
  <si>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</si>
  <si>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</si>
  <si>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</si>
  <si>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</si>
  <si>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</si>
  <si>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</si>
  <si>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</si>
  <si>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</si>
  <si>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</si>
  <si>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</si>
  <si>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</si>
  <si>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</si>
  <si>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</si>
  <si>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</si>
  <si>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</si>
  <si>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</si>
  <si>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</si>
  <si>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</si>
  <si>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</si>
  <si>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</si>
  <si>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</si>
  <si>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</si>
  <si>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</si>
  <si>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</si>
  <si>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</si>
  <si>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</si>
  <si>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</si>
  <si>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</si>
  <si>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</si>
  <si>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</si>
  <si>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</si>
  <si>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</si>
  <si>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</si>
  <si>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</si>
  <si>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</si>
  <si>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</si>
  <si>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</si>
  <si>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</si>
  <si>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</si>
  <si>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</si>
  <si>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</si>
  <si>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</si>
  <si>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</si>
  <si>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</si>
  <si>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</si>
  <si>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</si>
  <si>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</si>
  <si>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</si>
  <si>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</si>
  <si>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</si>
  <si>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</si>
  <si>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</si>
  <si>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</si>
  <si>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</si>
  <si>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</si>
  <si>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</si>
  <si>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</si>
  <si>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</si>
  <si>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</si>
  <si>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</si>
  <si>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</si>
  <si>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</si>
  <si>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</si>
  <si>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</si>
  <si>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</si>
  <si>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</si>
  <si>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</si>
  <si>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</si>
  <si>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</si>
  <si>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</si>
  <si>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</si>
  <si>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</si>
  <si>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</si>
  <si>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</si>
  <si>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</si>
  <si>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</si>
  <si>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</si>
  <si>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</si>
  <si>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</si>
  <si>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</si>
  <si>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</si>
  <si>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</si>
  <si>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</si>
  <si>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</si>
  <si>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</si>
  <si>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</si>
  <si>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</si>
  <si>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</si>
  <si>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</si>
  <si>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</si>
  <si>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</si>
  <si>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</si>
  <si>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</si>
  <si>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</si>
  <si>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</si>
  <si>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</si>
  <si>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</si>
  <si>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</si>
  <si>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</si>
  <si>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</si>
  <si>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</si>
  <si>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</si>
  <si>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</si>
  <si>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</si>
  <si>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</si>
  <si>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</si>
  <si>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</si>
  <si>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</si>
  <si>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</si>
  <si>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</si>
  <si>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</si>
  <si>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</si>
  <si>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</si>
  <si>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</si>
  <si>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</si>
  <si>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</si>
  <si>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</si>
  <si>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</si>
  <si>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</si>
  <si>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</si>
  <si>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</si>
  <si>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</si>
  <si>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</si>
  <si>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</si>
  <si>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</si>
  <si>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</si>
  <si>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</si>
  <si>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</si>
  <si>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</si>
  <si>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</si>
  <si>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</si>
  <si>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</si>
  <si>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</si>
  <si>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</si>
  <si>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</si>
  <si>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</si>
  <si>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</si>
  <si>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</si>
  <si>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</si>
  <si>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</si>
  <si>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</si>
  <si>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</si>
  <si>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</si>
  <si>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</si>
  <si>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</si>
  <si>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</si>
  <si>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</si>
  <si>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</si>
  <si>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</si>
  <si>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</si>
  <si>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</si>
  <si>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</si>
  <si>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</si>
  <si>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</si>
  <si>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</si>
  <si>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</si>
  <si>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</si>
  <si>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</si>
  <si>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</si>
  <si>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</si>
  <si>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</si>
  <si>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</si>
  <si>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</si>
  <si>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</si>
  <si>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</si>
  <si>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</si>
  <si>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</si>
  <si>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</si>
  <si>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</si>
  <si>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</si>
  <si>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</si>
  <si>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</si>
  <si>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</si>
  <si>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</si>
  <si>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</si>
  <si>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</si>
  <si>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</si>
  <si>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</si>
  <si>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</si>
  <si>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</si>
  <si>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</si>
  <si>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</si>
  <si>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</si>
  <si>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</si>
  <si>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</si>
  <si>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</si>
  <si>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</si>
  <si>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</si>
  <si>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</si>
  <si>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</si>
  <si>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</si>
  <si>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</si>
  <si>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</si>
  <si>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</si>
  <si>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</si>
  <si>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</si>
  <si>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</si>
  <si>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</si>
  <si>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</si>
  <si>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</si>
  <si>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</si>
  <si>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</si>
  <si>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</si>
  <si>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</si>
  <si>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</si>
  <si>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</si>
  <si>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</si>
  <si>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</si>
  <si>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</si>
  <si>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</si>
  <si>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</si>
  <si>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</si>
  <si>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</si>
  <si>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</si>
  <si>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</si>
  <si>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</si>
  <si>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</si>
  <si>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</si>
  <si>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</si>
  <si>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</si>
  <si>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</si>
  <si>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</si>
  <si>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</si>
  <si>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</si>
  <si>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</si>
  <si>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</si>
  <si>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</si>
  <si>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</si>
  <si>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</si>
  <si>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</si>
  <si>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</si>
  <si>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</si>
  <si>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</si>
  <si>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</si>
  <si>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</si>
  <si>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</si>
  <si>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</si>
  <si>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</si>
  <si>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</si>
  <si>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</si>
  <si>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</si>
  <si>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</si>
  <si>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</si>
  <si>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</si>
  <si>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</si>
  <si>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</si>
  <si>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</si>
  <si>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</si>
  <si>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</si>
  <si>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</si>
  <si>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</si>
  <si>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</si>
  <si>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</si>
  <si>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</si>
  <si>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</si>
  <si>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</si>
  <si>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</si>
  <si>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</si>
  <si>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</si>
  <si>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</si>
  <si>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</si>
  <si>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</si>
  <si>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</si>
  <si>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</si>
  <si>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</si>
  <si>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</si>
  <si>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</si>
  <si>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</si>
  <si>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</si>
  <si>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</si>
  <si>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</si>
  <si>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</si>
  <si>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</si>
  <si>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</si>
  <si>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</si>
  <si>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</si>
  <si>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</si>
  <si>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</si>
  <si>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</si>
  <si>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</si>
  <si>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</si>
  <si>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</si>
  <si>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</si>
  <si>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</si>
  <si>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</si>
  <si>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</si>
  <si>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</si>
  <si>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</si>
  <si>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</si>
  <si>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</si>
  <si>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</si>
  <si>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</si>
  <si>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</si>
  <si>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</si>
  <si>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</si>
  <si>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</si>
  <si>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</si>
  <si>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</si>
  <si>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</si>
  <si>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</si>
  <si>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</si>
  <si>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</si>
  <si>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</si>
  <si>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</si>
  <si>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</si>
  <si>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</si>
  <si>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</si>
  <si>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</si>
  <si>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</si>
  <si>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</si>
  <si>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</si>
  <si>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</si>
  <si>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</si>
  <si>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</si>
  <si>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</si>
  <si>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</si>
  <si>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</si>
  <si>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</si>
  <si>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</si>
  <si>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</si>
  <si>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</si>
  <si>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</si>
  <si>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</si>
  <si>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</si>
  <si>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</si>
  <si>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</si>
  <si>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</si>
  <si>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</si>
  <si>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</si>
  <si>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</si>
  <si>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</si>
  <si>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</si>
  <si>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</si>
  <si>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</si>
  <si>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</si>
  <si>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</si>
  <si>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</si>
  <si>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</si>
  <si>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</si>
  <si>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</si>
  <si>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</si>
  <si>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</si>
  <si>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</si>
  <si>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</si>
  <si>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</si>
  <si>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</si>
  <si>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</si>
  <si>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</si>
  <si>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</si>
  <si>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</si>
  <si>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</si>
  <si>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</si>
  <si>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</si>
  <si>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</si>
  <si>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</si>
  <si>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</si>
  <si>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</si>
  <si>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</si>
  <si>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</si>
  <si>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</si>
  <si>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</si>
  <si>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</si>
  <si>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</si>
  <si>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</si>
  <si>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</si>
  <si>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</si>
  <si>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</si>
  <si>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</si>
  <si>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</si>
  <si>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</si>
  <si>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</si>
  <si>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</si>
  <si>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</si>
  <si>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</si>
  <si>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</si>
  <si>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</si>
  <si>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</si>
  <si>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</si>
  <si>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</si>
  <si>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</si>
  <si>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</si>
  <si>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</si>
  <si>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</si>
  <si>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</si>
  <si>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</si>
  <si>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</si>
  <si>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</si>
  <si>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</si>
  <si>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</si>
  <si>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</si>
  <si>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</si>
  <si>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</si>
  <si>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</si>
  <si>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</si>
  <si>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</si>
  <si>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</si>
  <si>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</si>
  <si>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</si>
  <si>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</si>
  <si>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</si>
  <si>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</si>
  <si>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</si>
  <si>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</si>
  <si>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</si>
  <si>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</si>
  <si>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</si>
  <si>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</si>
  <si>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</si>
  <si>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</si>
  <si>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</si>
  <si>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</si>
  <si>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</si>
  <si>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</si>
  <si>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</si>
  <si>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</si>
  <si>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</si>
  <si>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</si>
  <si>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</si>
  <si>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</si>
  <si>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</si>
  <si>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</si>
  <si>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</si>
  <si>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</si>
  <si>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</si>
  <si>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</si>
  <si>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</si>
  <si>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</si>
  <si>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</si>
  <si>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</si>
  <si>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</si>
  <si>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</si>
  <si>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</si>
  <si>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</si>
  <si>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</si>
  <si>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</si>
  <si>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</si>
  <si>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</si>
  <si>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</si>
  <si>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</si>
  <si>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</si>
  <si>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</si>
  <si>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</si>
  <si>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</si>
  <si>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</si>
  <si>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</si>
  <si>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</si>
  <si>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</si>
  <si>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</si>
  <si>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</si>
  <si>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</si>
  <si>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</si>
  <si>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</si>
  <si>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</si>
  <si>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</si>
  <si>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</si>
  <si>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</si>
  <si>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</si>
  <si>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</si>
  <si>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</si>
  <si>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</si>
  <si>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</si>
  <si>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</si>
  <si>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</si>
  <si>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</si>
  <si>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</si>
  <si>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</si>
  <si>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</si>
  <si>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</si>
  <si>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</si>
  <si>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</si>
  <si>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</si>
  <si>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</si>
  <si>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</si>
  <si>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</si>
  <si>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</si>
  <si>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</si>
  <si>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</si>
  <si>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</si>
  <si>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</si>
  <si>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</si>
  <si>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</si>
  <si>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</si>
  <si>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</si>
  <si>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</si>
  <si>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</si>
  <si>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</si>
  <si>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</si>
  <si>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</si>
  <si>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</si>
  <si>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</si>
  <si>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</si>
  <si>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</si>
  <si>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</si>
  <si>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</si>
  <si>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</si>
  <si>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</si>
  <si>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</si>
  <si>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</si>
  <si>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</si>
  <si>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</si>
  <si>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</si>
  <si>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</si>
  <si>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</si>
  <si>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</si>
  <si>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</si>
  <si>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</si>
  <si>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</si>
  <si>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</si>
  <si>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</si>
  <si>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</si>
  <si>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</si>
  <si>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</si>
  <si>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</si>
  <si>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</si>
  <si>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</si>
  <si>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</si>
  <si>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</si>
  <si>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</si>
  <si>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</si>
  <si>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</si>
  <si>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</si>
  <si>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</si>
  <si>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</si>
  <si>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</si>
  <si>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</si>
  <si>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</si>
  <si>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</si>
  <si>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</si>
  <si>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</si>
  <si>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</si>
  <si>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</si>
  <si>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</si>
  <si>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</si>
  <si>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</si>
  <si>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</si>
  <si>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</si>
  <si>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</si>
  <si>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</si>
  <si>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</si>
  <si>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</si>
  <si>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</si>
  <si>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</si>
  <si>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</si>
  <si>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</si>
  <si>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</si>
  <si>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</si>
  <si>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</si>
  <si>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</si>
  <si>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</si>
  <si>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</si>
  <si>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</si>
  <si>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</si>
  <si>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</si>
  <si>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</si>
  <si>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</si>
  <si>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</si>
  <si>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</si>
  <si>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</si>
  <si>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</si>
  <si>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</si>
  <si>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</si>
  <si>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</si>
  <si>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</si>
  <si>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</si>
  <si>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</si>
  <si>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</si>
  <si>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</si>
  <si>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</si>
  <si>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</si>
  <si>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</si>
  <si>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</si>
  <si>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</si>
  <si>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</si>
  <si>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</si>
  <si>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</si>
  <si>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</si>
  <si>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</si>
  <si>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</si>
  <si>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</si>
  <si>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</si>
  <si>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</si>
  <si>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</si>
  <si>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</si>
  <si>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</si>
  <si>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</si>
  <si>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</si>
  <si>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</si>
  <si>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</si>
  <si>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</si>
  <si>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</si>
  <si>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</si>
  <si>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</si>
  <si>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</si>
  <si>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</si>
  <si>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</si>
  <si>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</si>
  <si>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</si>
  <si>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</si>
  <si>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</si>
  <si>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</si>
  <si>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</si>
  <si>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</si>
  <si>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</si>
  <si>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</si>
  <si>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</si>
  <si>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</si>
  <si>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</si>
  <si>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</si>
  <si>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</si>
  <si>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</si>
  <si>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</si>
  <si>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</si>
  <si>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</si>
  <si>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</si>
  <si>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</si>
  <si>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</si>
  <si>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</si>
  <si>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</si>
  <si>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</si>
  <si>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</si>
  <si>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</si>
  <si>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</si>
  <si>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</si>
  <si>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</si>
  <si>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</si>
  <si>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</si>
  <si>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</si>
  <si>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</si>
  <si>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</si>
  <si>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</si>
  <si>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</si>
  <si>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</si>
  <si>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</si>
  <si>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</si>
  <si>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</si>
  <si>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</si>
  <si>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</si>
  <si>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</si>
  <si>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</si>
  <si>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</si>
  <si>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</si>
  <si>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</si>
  <si>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</si>
  <si>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</si>
  <si>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</si>
  <si>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</si>
  <si>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</si>
  <si>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</si>
  <si>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</si>
  <si>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</si>
  <si>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</si>
  <si>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</si>
  <si>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</si>
  <si>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</si>
  <si>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</si>
  <si>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</si>
  <si>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</si>
  <si>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</si>
  <si>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</si>
  <si>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</si>
  <si>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</si>
  <si>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</si>
  <si>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</si>
  <si>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</si>
  <si>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</si>
  <si>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</si>
  <si>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</si>
  <si>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</si>
  <si>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</si>
  <si>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</si>
  <si>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</si>
  <si>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</si>
  <si>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</si>
  <si>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</si>
  <si>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</si>
  <si>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</si>
  <si>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</si>
  <si>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</si>
  <si>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</si>
  <si>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</si>
  <si>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</si>
  <si>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</si>
  <si>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</si>
  <si>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</si>
  <si>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</si>
  <si>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</si>
  <si>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</si>
  <si>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</si>
  <si>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</si>
  <si>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</si>
  <si>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</si>
  <si>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</si>
  <si>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</si>
  <si>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</si>
  <si>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</si>
  <si>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</si>
  <si>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</si>
  <si>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</si>
  <si>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</si>
  <si>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</si>
  <si>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</si>
  <si>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</si>
  <si>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</si>
  <si>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</si>
  <si>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</si>
  <si>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</si>
  <si>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</si>
  <si>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</si>
  <si>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</si>
  <si>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</si>
  <si>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</si>
  <si>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</si>
  <si>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</si>
  <si>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</si>
  <si>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</si>
  <si>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</si>
  <si>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</si>
  <si>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</si>
  <si>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</si>
  <si>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</si>
  <si>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</si>
  <si>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</si>
  <si>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</si>
  <si>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</si>
  <si>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</si>
  <si>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</si>
  <si>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</si>
  <si>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</si>
  <si>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</si>
  <si>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</si>
  <si>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</si>
  <si>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</si>
  <si>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</si>
  <si>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</si>
  <si>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</si>
  <si>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</si>
  <si>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</si>
  <si>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</si>
  <si>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</si>
  <si>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</si>
  <si>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</si>
  <si>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</si>
  <si>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</si>
  <si>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</si>
  <si>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</si>
  <si>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</si>
  <si>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</si>
  <si>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</si>
  <si>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</si>
  <si>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</si>
  <si>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</si>
  <si>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</si>
  <si>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</si>
  <si>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</si>
  <si>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</si>
  <si>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</si>
  <si>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</si>
  <si>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</si>
  <si>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</si>
  <si>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</si>
  <si>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</si>
  <si>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</si>
  <si>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</si>
  <si>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</si>
  <si>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</si>
  <si>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</si>
  <si>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</si>
  <si>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</si>
  <si>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</si>
  <si>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</si>
  <si>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</si>
  <si>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</si>
  <si>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</si>
  <si>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</si>
  <si>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</si>
  <si>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</si>
  <si>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</si>
  <si>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</si>
  <si>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</si>
  <si>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</si>
  <si>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</si>
  <si>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</si>
  <si>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</si>
  <si>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</si>
  <si>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</si>
  <si>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</si>
  <si>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</si>
  <si>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</si>
  <si>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</si>
  <si>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</si>
  <si>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</si>
  <si>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</si>
  <si>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</si>
  <si>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</si>
  <si>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</si>
  <si>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</si>
  <si>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</si>
  <si>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</si>
  <si>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</si>
  <si>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</si>
  <si>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</si>
  <si>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</si>
  <si>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</si>
  <si>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</si>
  <si>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</si>
  <si>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</si>
  <si>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</si>
  <si>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</si>
  <si>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</si>
  <si>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</si>
  <si>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</si>
  <si>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</si>
  <si>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</si>
  <si>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</si>
  <si>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</si>
  <si>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</si>
  <si>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</si>
  <si>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</si>
  <si>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</si>
  <si>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</si>
  <si>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</si>
  <si>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</si>
  <si>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</si>
  <si>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</si>
  <si>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</si>
  <si>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</si>
  <si>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</si>
  <si>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</si>
  <si>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</si>
  <si>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</si>
  <si>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</si>
  <si>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</si>
  <si>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</si>
  <si>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</si>
  <si>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</si>
  <si>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</si>
  <si>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</si>
  <si>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</si>
  <si>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</si>
  <si>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</si>
  <si>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</si>
  <si>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</si>
  <si>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</si>
  <si>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</si>
  <si>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</si>
  <si>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</si>
  <si>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</si>
  <si>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</si>
  <si>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</si>
  <si>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</si>
  <si>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</si>
  <si>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</si>
  <si>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</si>
  <si>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</si>
  <si>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</si>
  <si>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</si>
  <si>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</si>
  <si>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</si>
  <si>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</si>
  <si>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</si>
  <si>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</si>
  <si>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</si>
  <si>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</si>
  <si>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</si>
  <si>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</si>
  <si>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</si>
  <si>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</si>
  <si>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</si>
  <si>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</si>
  <si>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</si>
  <si>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</si>
  <si>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</si>
  <si>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</si>
  <si>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</si>
  <si>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</si>
  <si>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</si>
  <si>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</si>
  <si>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</si>
  <si>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</si>
  <si>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</si>
  <si>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</si>
  <si>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</si>
  <si>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</si>
  <si>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</si>
  <si>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</si>
  <si>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</si>
  <si>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</si>
  <si>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</si>
  <si>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</si>
  <si>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</si>
  <si>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</si>
  <si>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</si>
  <si>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</si>
  <si>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</si>
  <si>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</si>
  <si>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</si>
  <si>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</si>
  <si>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</si>
  <si>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</si>
  <si>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</si>
  <si>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</si>
  <si>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</si>
  <si>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</si>
  <si>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</si>
  <si>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</si>
  <si>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</si>
  <si>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</si>
  <si>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</si>
  <si>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</si>
  <si>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</si>
  <si>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</si>
  <si>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</si>
  <si>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</si>
  <si>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</si>
  <si>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</si>
  <si>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</si>
  <si>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</si>
  <si>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</si>
  <si>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</si>
  <si>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</si>
  <si>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</si>
  <si>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</si>
  <si>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</si>
  <si>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</si>
  <si>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</si>
  <si>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</si>
  <si>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</si>
  <si>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</si>
  <si>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</si>
  <si>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</si>
  <si>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</si>
  <si>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</si>
  <si>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</si>
  <si>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</si>
  <si>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</si>
  <si>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</si>
  <si>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</si>
  <si>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</si>
  <si>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</si>
  <si>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</si>
  <si>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</si>
  <si>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</si>
  <si>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</si>
  <si>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</si>
  <si>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</si>
  <si>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</si>
  <si>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</si>
  <si>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</si>
  <si>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</si>
  <si>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</si>
  <si>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</si>
  <si>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</si>
  <si>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</si>
  <si>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</si>
  <si>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</si>
  <si>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</si>
  <si>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</si>
  <si>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</si>
  <si>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</si>
  <si>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</si>
  <si>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</si>
  <si>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</si>
  <si>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</si>
  <si>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</si>
  <si>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</si>
  <si>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</si>
  <si>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</si>
  <si>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</si>
  <si>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</si>
  <si>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</si>
  <si>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</si>
  <si>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</si>
  <si>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</si>
  <si>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</si>
  <si>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</si>
  <si>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</si>
  <si>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</si>
  <si>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</si>
  <si>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</si>
  <si>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</si>
  <si>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</si>
  <si>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</si>
  <si>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</si>
  <si>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</si>
  <si>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</si>
  <si>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</si>
  <si>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</si>
  <si>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</si>
  <si>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</si>
  <si>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</si>
  <si>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</si>
  <si>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</si>
  <si>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</si>
  <si>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</si>
  <si>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</si>
  <si>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</si>
  <si>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</si>
  <si>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</si>
  <si>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</si>
  <si>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</si>
  <si>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</si>
  <si>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</si>
  <si>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</si>
  <si>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</si>
  <si>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</si>
  <si>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</si>
  <si>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</si>
  <si>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</si>
  <si>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</si>
  <si>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</si>
  <si>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</si>
  <si>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</si>
  <si>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</si>
  <si>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</si>
  <si>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</si>
  <si>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</si>
  <si>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</si>
  <si>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</si>
  <si>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</si>
  <si>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</si>
  <si>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</si>
  <si>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</si>
  <si>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</si>
  <si>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</si>
  <si>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</si>
  <si>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</si>
  <si>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</si>
  <si>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</si>
  <si>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</si>
  <si>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</si>
  <si>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</si>
  <si>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</si>
  <si>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</si>
  <si>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</si>
  <si>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</si>
  <si>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</si>
  <si>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</si>
  <si>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</si>
  <si>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</si>
  <si>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</si>
  <si>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</si>
  <si>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</si>
  <si>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</si>
  <si>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</si>
  <si>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</si>
  <si>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</si>
  <si>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</si>
  <si>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</si>
  <si>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</si>
  <si>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</si>
  <si>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</si>
  <si>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</si>
  <si>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</si>
  <si>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</si>
  <si>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</si>
  <si>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</si>
  <si>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</si>
  <si>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</si>
  <si>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</si>
  <si>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</si>
  <si>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</si>
  <si>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</si>
  <si>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</si>
  <si>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</si>
  <si>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</si>
  <si>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</si>
  <si>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</si>
  <si>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</si>
  <si>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</si>
  <si>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</si>
  <si>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</si>
  <si>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</si>
  <si>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</si>
  <si>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</si>
  <si>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</si>
  <si>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</si>
  <si>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</si>
  <si>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</si>
  <si>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</si>
  <si>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</si>
  <si>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</si>
  <si>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</si>
  <si>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</si>
  <si>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</si>
  <si>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</si>
  <si>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</si>
  <si>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</si>
  <si>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</si>
  <si>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</si>
  <si>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</si>
  <si>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</si>
  <si>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</si>
  <si>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</si>
  <si>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</si>
  <si>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</si>
  <si>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</si>
  <si>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</si>
  <si>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</si>
  <si>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</si>
  <si>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</si>
  <si>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</si>
  <si>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</si>
  <si>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</si>
  <si>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</si>
  <si>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</si>
  <si>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</si>
  <si>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</si>
  <si>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</si>
  <si>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</si>
  <si>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</si>
  <si>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</si>
  <si>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</si>
  <si>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</si>
  <si>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</si>
  <si>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</si>
  <si>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</si>
  <si>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</si>
  <si>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</si>
  <si>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</si>
  <si>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</si>
  <si>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</si>
  <si>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</si>
  <si>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</si>
  <si>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</si>
  <si>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</si>
  <si>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</si>
  <si>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</si>
  <si>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</si>
  <si>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</si>
  <si>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</si>
  <si>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</si>
  <si>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</si>
  <si>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</si>
  <si>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</si>
  <si>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</si>
  <si>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</si>
  <si>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</si>
  <si>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</si>
  <si>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</si>
  <si>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</si>
  <si>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</si>
  <si>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</si>
  <si>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</si>
  <si>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</si>
  <si>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</si>
  <si>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</si>
  <si>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</si>
  <si>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</si>
  <si>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</si>
  <si>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</si>
  <si>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</si>
  <si>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</si>
  <si>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</si>
  <si>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</si>
  <si>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</si>
  <si>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</si>
  <si>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</si>
  <si>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</si>
  <si>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</si>
  <si>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</si>
  <si>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</si>
  <si>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</si>
  <si>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</si>
  <si>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</si>
  <si>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</si>
  <si>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</si>
  <si>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</si>
  <si>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</si>
  <si>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</si>
  <si>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</si>
  <si>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</si>
  <si>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</si>
  <si>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</si>
  <si>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</si>
  <si>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</si>
  <si>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</si>
  <si>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</si>
  <si>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</si>
  <si>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</si>
  <si>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</si>
  <si>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</si>
  <si>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</si>
  <si>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</si>
  <si>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</si>
  <si>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</si>
  <si>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</si>
  <si>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</si>
  <si>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</si>
  <si>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</si>
  <si>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</si>
  <si>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</si>
  <si>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</si>
  <si>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</si>
  <si>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</si>
  <si>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</si>
  <si>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</si>
  <si>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</si>
  <si>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</si>
  <si>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</si>
  <si>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</si>
  <si>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</si>
  <si>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</si>
  <si>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</si>
  <si>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</si>
  <si>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</si>
  <si>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</si>
  <si>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</si>
  <si>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</si>
  <si>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</si>
  <si>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</si>
  <si>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</si>
  <si>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</si>
  <si>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</si>
  <si>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</si>
  <si>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</si>
  <si>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</si>
  <si>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</si>
  <si>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</si>
  <si>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</si>
  <si>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</si>
  <si>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</si>
  <si>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</si>
  <si>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</si>
  <si>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</si>
  <si>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</si>
  <si>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</si>
  <si>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</si>
  <si>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</si>
  <si>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</si>
  <si>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</si>
  <si>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</si>
  <si>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</si>
  <si>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</si>
  <si>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</si>
  <si>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</si>
  <si>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</si>
  <si>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</si>
  <si>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</si>
  <si>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</si>
  <si>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</si>
  <si>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</si>
  <si>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</si>
  <si>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</si>
  <si>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</si>
  <si>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</si>
  <si>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</si>
  <si>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</si>
  <si>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</si>
  <si>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</si>
  <si>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</si>
  <si>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</si>
  <si>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</si>
  <si>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</si>
  <si>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</si>
  <si>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</si>
  <si>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</si>
  <si>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</si>
  <si>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</si>
  <si>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</si>
  <si>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</si>
  <si>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</si>
  <si>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</si>
  <si>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</si>
  <si>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</si>
  <si>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</si>
  <si>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</si>
  <si>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</si>
  <si>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</si>
  <si>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</si>
  <si>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</si>
  <si>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</si>
  <si>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</si>
  <si>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</si>
  <si>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</si>
  <si>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</si>
  <si>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</si>
  <si>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</si>
  <si>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</si>
  <si>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</si>
  <si>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</si>
  <si>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</si>
  <si>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</si>
  <si>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</si>
  <si>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</si>
  <si>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</si>
  <si>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</si>
  <si>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</si>
  <si>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</si>
  <si>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</si>
  <si>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</si>
  <si>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</si>
  <si>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</si>
  <si>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</si>
  <si>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</si>
  <si>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</si>
  <si>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</si>
  <si>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</si>
  <si>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</si>
  <si>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</si>
  <si>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</si>
  <si>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</si>
  <si>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</si>
  <si>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</si>
  <si>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</si>
  <si>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</si>
  <si>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</si>
  <si>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</si>
  <si>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</si>
  <si>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</si>
  <si>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</si>
  <si>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</si>
  <si>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</si>
  <si>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</si>
  <si>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</si>
  <si>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</si>
  <si>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</si>
  <si>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</si>
  <si>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</si>
  <si>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</si>
  <si>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</si>
  <si>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</si>
  <si>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</si>
  <si>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</si>
  <si>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</si>
  <si>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</si>
  <si>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</si>
  <si>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</si>
  <si>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</si>
  <si>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</si>
  <si>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</si>
  <si>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</si>
  <si>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</si>
  <si>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</si>
  <si>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</si>
  <si>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</si>
  <si>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</si>
  <si>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</si>
  <si>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</si>
  <si>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</si>
  <si>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</si>
  <si>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</si>
  <si>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</si>
  <si>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</si>
  <si>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</si>
  <si>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</si>
  <si>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</si>
  <si>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</si>
  <si>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</si>
  <si>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</si>
  <si>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</si>
  <si>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</si>
  <si>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</si>
  <si>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</si>
  <si>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</si>
  <si>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</si>
  <si>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</si>
  <si>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</si>
  <si>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</si>
  <si>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</si>
  <si>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</si>
  <si>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</si>
  <si>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</si>
  <si>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</si>
  <si>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</si>
  <si>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</si>
  <si>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</si>
  <si>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</si>
  <si>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</si>
  <si>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</si>
  <si>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</si>
  <si>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</si>
  <si>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</si>
  <si>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</si>
  <si>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</si>
  <si>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</si>
  <si>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</si>
  <si>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</si>
  <si>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</si>
  <si>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</si>
  <si>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</si>
  <si>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</si>
  <si>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</si>
  <si>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</si>
  <si>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</si>
  <si>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</si>
  <si>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</si>
  <si>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</si>
  <si>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</si>
  <si>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</si>
  <si>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</si>
  <si>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</si>
  <si>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</si>
  <si>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</si>
  <si>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</si>
  <si>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</si>
  <si>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</si>
  <si>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</si>
  <si>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</si>
  <si>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</si>
  <si>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</si>
  <si>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</si>
  <si>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</si>
  <si>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</si>
  <si>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</si>
  <si>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</si>
  <si>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</si>
  <si>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</si>
  <si>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</si>
  <si>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</si>
  <si>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</si>
  <si>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</si>
  <si>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</si>
  <si>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</si>
  <si>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</si>
  <si>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</si>
  <si>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</si>
  <si>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</si>
  <si>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</si>
  <si>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</si>
  <si>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</si>
  <si>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</si>
  <si>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</si>
  <si>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</si>
  <si>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</si>
  <si>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</si>
  <si>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</si>
  <si>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</si>
  <si>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</si>
  <si>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</si>
  <si>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</si>
  <si>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</si>
  <si>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</si>
  <si>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</si>
  <si>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</si>
  <si>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</si>
  <si>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</si>
  <si>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</si>
  <si>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</si>
  <si>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</si>
  <si>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</si>
  <si>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</si>
  <si>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</si>
  <si>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</si>
  <si>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</si>
  <si>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</si>
  <si>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</si>
  <si>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</si>
  <si>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</si>
  <si>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</si>
  <si>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</si>
  <si>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</si>
  <si>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</si>
  <si>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</si>
  <si>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</si>
  <si>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</si>
  <si>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</si>
  <si>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</si>
  <si>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</si>
  <si>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</si>
  <si>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</si>
  <si>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</si>
  <si>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</si>
  <si>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</si>
  <si>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</si>
  <si>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</si>
  <si>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</si>
  <si>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</si>
  <si>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</si>
  <si>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</si>
  <si>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</si>
  <si>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</si>
  <si>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</si>
  <si>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</si>
  <si>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</si>
  <si>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</si>
  <si>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</si>
  <si>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</si>
  <si>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</si>
  <si>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</si>
  <si>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</si>
  <si>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</si>
  <si>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</si>
  <si>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</si>
  <si>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</si>
  <si>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</si>
  <si>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</si>
  <si>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</si>
  <si>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</si>
  <si>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</si>
  <si>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</si>
  <si>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</si>
  <si>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</si>
  <si>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</si>
  <si>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</si>
  <si>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</si>
  <si>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</si>
  <si>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</si>
  <si>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</si>
  <si>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</si>
  <si>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</si>
  <si>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</si>
  <si>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</si>
  <si>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</si>
  <si>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</si>
  <si>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</si>
  <si>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</si>
  <si>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</si>
  <si>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</si>
  <si>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</si>
  <si>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</si>
  <si>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</si>
  <si>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</si>
  <si>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</si>
  <si>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</si>
  <si>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</si>
  <si>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</si>
  <si>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</si>
  <si>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</si>
  <si>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</si>
  <si>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</si>
  <si>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</si>
  <si>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</si>
  <si>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</si>
  <si>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</si>
  <si>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</si>
  <si>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</si>
  <si>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</si>
  <si>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</si>
  <si>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</si>
  <si>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</si>
  <si>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</si>
  <si>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</si>
  <si>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</si>
  <si>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</si>
  <si>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</si>
  <si>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</si>
  <si>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</si>
  <si>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</si>
  <si>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</si>
  <si>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</si>
  <si>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</si>
  <si>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</si>
  <si>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</si>
  <si>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</si>
  <si>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</si>
  <si>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</si>
  <si>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</si>
  <si>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</si>
  <si>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</si>
  <si>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</si>
  <si>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</si>
  <si>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</si>
  <si>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</si>
  <si>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</si>
  <si>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</si>
  <si>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</si>
  <si>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</si>
  <si>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</si>
  <si>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</si>
  <si>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</si>
  <si>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</si>
  <si>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</si>
  <si>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</si>
  <si>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</si>
  <si>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</si>
  <si>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</si>
  <si>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</si>
  <si>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</si>
  <si>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</si>
  <si>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</si>
  <si>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</si>
  <si>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</si>
  <si>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</si>
  <si>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</si>
  <si>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</si>
  <si>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</si>
  <si>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</si>
  <si>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</si>
  <si>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</si>
  <si>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</si>
  <si>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</si>
  <si>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</si>
  <si>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</si>
  <si>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</si>
  <si>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</si>
  <si>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</si>
  <si>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</si>
  <si>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</si>
  <si>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</si>
  <si>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</si>
  <si>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</si>
  <si>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</si>
  <si>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</si>
  <si>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</si>
  <si>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</si>
  <si>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</si>
  <si>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</si>
  <si>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</si>
  <si>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</si>
  <si>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</si>
  <si>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</si>
  <si>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</si>
  <si>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</si>
  <si>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</si>
  <si>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</si>
  <si>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</si>
  <si>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</si>
  <si>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</si>
  <si>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</si>
  <si>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</si>
  <si>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</si>
  <si>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</si>
  <si>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</si>
  <si>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</si>
  <si>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</si>
  <si>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</si>
  <si>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</si>
  <si>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</si>
  <si>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</si>
  <si>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</si>
  <si>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</si>
  <si>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</si>
  <si>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</si>
  <si>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</si>
  <si>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</si>
  <si>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</si>
  <si>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</si>
  <si>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</si>
  <si>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</si>
  <si>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</si>
  <si>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</si>
  <si>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</si>
  <si>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</si>
  <si>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</si>
  <si>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</si>
  <si>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</si>
  <si>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</si>
  <si>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</si>
  <si>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</si>
  <si>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</si>
  <si>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</si>
  <si>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</si>
  <si>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</si>
  <si>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</si>
  <si>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</si>
  <si>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</si>
  <si>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</si>
  <si>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</si>
  <si>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</si>
  <si>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</si>
  <si>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</si>
  <si>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</si>
  <si>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</si>
  <si>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</si>
  <si>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</si>
  <si>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</si>
  <si>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</si>
  <si>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</si>
  <si>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</si>
  <si>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</si>
  <si>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</si>
  <si>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</si>
  <si>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</si>
  <si>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</si>
  <si>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</si>
  <si>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</si>
  <si>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</si>
  <si>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</si>
  <si>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</si>
  <si>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</si>
  <si>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</si>
  <si>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</si>
  <si>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</si>
  <si>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</si>
  <si>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</si>
  <si>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</si>
  <si>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</si>
  <si>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</si>
  <si>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</si>
  <si>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</si>
  <si>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</si>
  <si>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</si>
  <si>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</si>
  <si>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</si>
  <si>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</si>
  <si>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</si>
  <si>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</si>
  <si>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</si>
  <si>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</si>
  <si>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</si>
  <si>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</si>
  <si>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</si>
  <si>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</si>
  <si>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</si>
  <si>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</si>
  <si>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</si>
  <si>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</si>
  <si>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</si>
  <si>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</si>
  <si>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</si>
  <si>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</si>
  <si>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</si>
  <si>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</si>
  <si>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</si>
  <si>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</si>
  <si>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</si>
  <si>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</si>
  <si>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</si>
  <si>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</si>
  <si>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</si>
  <si>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</si>
  <si>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</si>
  <si>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</si>
  <si>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</si>
  <si>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</si>
  <si>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</si>
  <si>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</si>
  <si>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</si>
  <si>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</si>
  <si>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</si>
  <si>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</si>
  <si>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</si>
  <si>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</si>
  <si>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</si>
  <si>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</si>
  <si>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</si>
  <si>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</si>
  <si>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</si>
  <si>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</si>
  <si>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</si>
  <si>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</si>
  <si>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</si>
  <si>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</si>
  <si>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</si>
  <si>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</si>
  <si>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</si>
  <si>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</si>
  <si>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</si>
  <si>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</si>
  <si>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</si>
  <si>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</si>
  <si>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</si>
  <si>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</si>
  <si>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</si>
  <si>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</si>
  <si>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</si>
  <si>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</si>
  <si>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</si>
  <si>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</si>
  <si>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</si>
  <si>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</si>
  <si>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</si>
  <si>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</si>
  <si>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</si>
  <si>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</si>
  <si>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</si>
  <si>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</si>
  <si>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</si>
  <si>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</si>
  <si>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</si>
  <si>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</si>
  <si>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</si>
  <si>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</si>
  <si>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</si>
  <si>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</si>
  <si>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</si>
  <si>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</si>
  <si>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</si>
  <si>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</si>
  <si>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</si>
  <si>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</si>
  <si>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</si>
  <si>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</si>
  <si>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</si>
  <si>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</si>
  <si>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</si>
  <si>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</si>
  <si>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</si>
  <si>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</si>
  <si>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</si>
  <si>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</si>
  <si>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</si>
  <si>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</si>
  <si>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</si>
  <si>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</si>
  <si>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</si>
  <si>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</si>
  <si>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</si>
  <si>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</si>
  <si>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</si>
  <si>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</si>
  <si>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</si>
  <si>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</si>
  <si>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</si>
  <si>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</si>
  <si>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</si>
  <si>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</si>
  <si>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</si>
  <si>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</si>
  <si>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</si>
  <si>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</si>
  <si>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</si>
  <si>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</si>
  <si>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</si>
  <si>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</si>
  <si>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</si>
  <si>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</si>
  <si>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</si>
  <si>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</si>
  <si>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</si>
  <si>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</si>
  <si>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</si>
  <si>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</si>
  <si>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</si>
  <si>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</si>
  <si>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</si>
  <si>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</si>
  <si>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</si>
  <si>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</si>
  <si>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</si>
  <si>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</si>
  <si>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</si>
  <si>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</si>
  <si>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</si>
  <si>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</si>
  <si>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</si>
  <si>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</si>
  <si>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</si>
  <si>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</si>
  <si>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</si>
  <si>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</si>
  <si>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</si>
  <si>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</si>
  <si>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</si>
  <si>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</si>
  <si>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</si>
  <si>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</si>
  <si>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</si>
  <si>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</si>
  <si>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</si>
  <si>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</si>
  <si>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</si>
  <si>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</si>
  <si>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</si>
  <si>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</si>
  <si>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</si>
  <si>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</si>
  <si>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</si>
  <si>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</si>
  <si>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</si>
  <si>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</si>
  <si>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</si>
  <si>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</si>
  <si>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</si>
  <si>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</si>
  <si>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</si>
  <si>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</si>
  <si>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</si>
  <si>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</si>
  <si>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</si>
  <si>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</si>
  <si>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</si>
  <si>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</si>
  <si>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</si>
  <si>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</si>
  <si>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</si>
  <si>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</si>
  <si>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</si>
  <si>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</si>
  <si>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</si>
  <si>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</si>
  <si>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</si>
  <si>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</si>
  <si>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</si>
  <si>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</si>
  <si>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</si>
  <si>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</si>
  <si>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</si>
  <si>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</si>
  <si>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</si>
  <si>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</si>
  <si>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</si>
  <si>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</si>
  <si>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</si>
  <si>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</si>
  <si>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</si>
  <si>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</si>
  <si>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</si>
  <si>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</si>
  <si>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</si>
  <si>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</si>
  <si>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</si>
  <si>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</si>
  <si>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</si>
  <si>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</si>
  <si>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</si>
  <si>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</si>
  <si>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</si>
  <si>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</si>
  <si>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</si>
  <si>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</si>
  <si>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</si>
  <si>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</si>
  <si>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</si>
  <si>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</si>
  <si>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</si>
  <si>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</si>
  <si>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</si>
  <si>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</si>
  <si>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</si>
  <si>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</si>
  <si>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</si>
  <si>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</si>
  <si>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</si>
  <si>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</si>
  <si>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</si>
  <si>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</si>
  <si>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</si>
  <si>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</si>
  <si>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</si>
  <si>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</si>
  <si>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</si>
  <si>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</si>
  <si>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</si>
  <si>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</si>
  <si>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</si>
  <si>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</si>
  <si>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</si>
  <si>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</si>
  <si>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</si>
  <si>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</si>
  <si>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</si>
  <si>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</si>
  <si>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</si>
  <si>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</si>
  <si>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</si>
  <si>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</si>
  <si>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</si>
  <si>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</si>
  <si>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</si>
  <si>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</si>
  <si>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</si>
  <si>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</si>
  <si>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</si>
  <si>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</si>
  <si>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</si>
  <si>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</si>
  <si>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</si>
  <si>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</si>
  <si>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</si>
  <si>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</si>
  <si>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</si>
  <si>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</si>
  <si>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</si>
  <si>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</si>
  <si>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</si>
  <si>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</si>
  <si>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</si>
  <si>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</si>
  <si>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</si>
  <si>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</si>
  <si>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</si>
  <si>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</si>
  <si>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</si>
  <si>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</si>
  <si>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</si>
  <si>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</si>
  <si>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</si>
  <si>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</si>
  <si>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</si>
  <si>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</si>
  <si>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</si>
  <si>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</si>
  <si>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</si>
  <si>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</si>
  <si>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</si>
  <si>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</si>
  <si>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</si>
  <si>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</si>
  <si>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</si>
  <si>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</si>
  <si>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</si>
  <si>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</si>
  <si>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</si>
  <si>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</si>
  <si>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</si>
  <si>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</si>
  <si>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</si>
  <si>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</si>
  <si>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</si>
  <si>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</si>
  <si>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</si>
  <si>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</si>
  <si>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</si>
  <si>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</si>
  <si>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</si>
  <si>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</si>
  <si>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</si>
  <si>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</si>
  <si>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</si>
  <si>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</si>
  <si>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</si>
  <si>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</si>
  <si>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</si>
  <si>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</si>
  <si>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</si>
  <si>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</si>
  <si>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</si>
  <si>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</si>
  <si>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</si>
  <si>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</si>
  <si>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</si>
  <si>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</si>
  <si>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</si>
  <si>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</si>
  <si>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</si>
  <si>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</si>
  <si>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</si>
  <si>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</si>
  <si>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</si>
  <si>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</si>
  <si>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</si>
  <si>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</si>
  <si>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</si>
  <si>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</si>
  <si>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</si>
  <si>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</si>
  <si>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</si>
  <si>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</si>
  <si>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</si>
  <si>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</si>
  <si>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</si>
  <si>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</si>
  <si>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</si>
  <si>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</si>
  <si>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</si>
  <si>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</si>
  <si>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</si>
  <si>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</si>
  <si>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</si>
  <si>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</si>
  <si>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</si>
  <si>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</si>
  <si>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</si>
  <si>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</si>
  <si>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</si>
  <si>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</si>
  <si>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</si>
  <si>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</si>
  <si>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</si>
  <si>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</si>
  <si>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</si>
  <si>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</si>
  <si>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</si>
  <si>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</si>
  <si>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</si>
  <si>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</si>
  <si>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</si>
  <si>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</si>
  <si>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</si>
  <si>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</si>
  <si>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</si>
  <si>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</si>
  <si>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</si>
  <si>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</si>
  <si>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</si>
  <si>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</si>
  <si>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</si>
  <si>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</si>
  <si>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</si>
  <si>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</si>
  <si>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</si>
  <si>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</si>
  <si>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</si>
  <si>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</si>
  <si>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</si>
  <si>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</si>
  <si>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</si>
  <si>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</si>
  <si>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</si>
  <si>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</si>
  <si>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</si>
  <si>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</si>
  <si>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</si>
  <si>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</si>
  <si>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</si>
  <si>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</si>
  <si>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</si>
  <si>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</si>
  <si>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</si>
  <si>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</si>
  <si>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</si>
  <si>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</si>
  <si>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</si>
  <si>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</si>
  <si>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</si>
  <si>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</si>
  <si>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</si>
  <si>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</si>
  <si>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</si>
  <si>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</si>
  <si>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</si>
  <si>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</si>
  <si>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</si>
  <si>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</si>
  <si>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</si>
  <si>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</si>
  <si>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</si>
  <si>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</si>
  <si>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</si>
  <si>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</si>
  <si>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</si>
  <si>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</si>
  <si>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</si>
  <si>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</si>
  <si>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</si>
  <si>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</si>
  <si>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</si>
  <si>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</si>
  <si>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</si>
  <si>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</si>
  <si>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</si>
  <si>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</si>
  <si>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</si>
  <si>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</si>
  <si>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</si>
  <si>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</si>
  <si>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</si>
  <si>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</si>
  <si>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</si>
  <si>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</si>
  <si>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</si>
  <si>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</si>
  <si>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</si>
  <si>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</si>
  <si>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</si>
  <si>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</si>
  <si>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</si>
  <si>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</si>
  <si>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</si>
  <si>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</si>
  <si>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</si>
  <si>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</si>
  <si>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</si>
  <si>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</si>
  <si>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</si>
  <si>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</si>
  <si>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</si>
  <si>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</si>
  <si>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</si>
  <si>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</si>
  <si>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</si>
  <si>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</si>
  <si>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</si>
  <si>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</si>
  <si>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</si>
  <si>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</si>
  <si>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</si>
  <si>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</si>
  <si>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</si>
  <si>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</si>
  <si>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</si>
  <si>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</si>
  <si>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</si>
  <si>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</si>
  <si>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</si>
  <si>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</si>
  <si>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</si>
  <si>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</si>
  <si>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</si>
  <si>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</si>
  <si>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</si>
  <si>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</si>
  <si>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</si>
  <si>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</si>
  <si>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</si>
  <si>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</si>
  <si>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</si>
  <si>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</si>
  <si>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</si>
  <si>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</si>
  <si>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</si>
  <si>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</si>
  <si>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</si>
  <si>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</si>
  <si>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</si>
  <si>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</si>
  <si>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</si>
  <si>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</si>
  <si>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</si>
  <si>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</si>
  <si>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</si>
  <si>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</si>
  <si>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</si>
  <si>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</si>
  <si>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</si>
  <si>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</si>
  <si>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</si>
  <si>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</si>
  <si>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</si>
  <si>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</si>
  <si>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</si>
  <si>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</si>
  <si>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</si>
  <si>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</si>
  <si>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</si>
  <si>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</si>
  <si>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</si>
  <si>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</si>
  <si>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</si>
  <si>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</si>
  <si>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</si>
  <si>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</si>
  <si>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</si>
  <si>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</si>
  <si>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</si>
  <si>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</si>
  <si>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</si>
  <si>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</si>
  <si>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</si>
  <si>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</si>
  <si>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</si>
  <si>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</si>
  <si>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</si>
  <si>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</si>
  <si>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</si>
  <si>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</si>
  <si>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</si>
  <si>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</si>
  <si>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</si>
  <si>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</si>
  <si>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</si>
  <si>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</si>
  <si>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</si>
  <si>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</si>
  <si>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</si>
  <si>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</si>
  <si>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</si>
  <si>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</si>
  <si>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</si>
  <si>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</si>
  <si>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</si>
  <si>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</si>
  <si>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</si>
  <si>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</si>
  <si>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</si>
  <si>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</si>
  <si>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</si>
  <si>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</si>
  <si>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</si>
  <si>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</si>
  <si>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</si>
  <si>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</si>
  <si>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</si>
  <si>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</si>
  <si>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</si>
  <si>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</si>
  <si>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</si>
  <si>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</si>
  <si>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</si>
  <si>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</si>
  <si>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</si>
  <si>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</si>
  <si>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</si>
  <si>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</si>
  <si>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</si>
  <si>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</si>
  <si>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</si>
  <si>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</si>
  <si>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</si>
  <si>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</si>
  <si>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</si>
  <si>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</si>
  <si>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</si>
  <si>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</si>
  <si>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</si>
  <si>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</si>
  <si>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</si>
  <si>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</si>
  <si>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</si>
  <si>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</si>
  <si>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</si>
  <si>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</si>
  <si>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</si>
  <si>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</si>
  <si>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</si>
  <si>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</si>
  <si>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</si>
  <si>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</si>
  <si>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</si>
  <si>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</si>
  <si>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</si>
  <si>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</si>
  <si>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</si>
  <si>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</si>
  <si>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</si>
  <si>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</si>
  <si>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</si>
  <si>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</si>
  <si>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</si>
  <si>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</si>
  <si>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</si>
  <si>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</si>
  <si>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</si>
  <si>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</si>
  <si>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</si>
  <si>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</si>
  <si>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</si>
  <si>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</si>
  <si>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</si>
  <si>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</si>
  <si>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</si>
  <si>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</si>
  <si>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</si>
  <si>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</si>
  <si>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</si>
  <si>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</si>
  <si>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</si>
  <si>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</si>
  <si>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</si>
  <si>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</si>
  <si>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</si>
  <si>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</si>
  <si>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</si>
  <si>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</si>
  <si>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</si>
  <si>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</si>
  <si>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</si>
  <si>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</si>
  <si>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</si>
  <si>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</si>
  <si>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</si>
  <si>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</si>
  <si>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</si>
  <si>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</si>
  <si>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</si>
  <si>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</si>
  <si>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</si>
  <si>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</si>
  <si>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</si>
  <si>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</si>
  <si>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</si>
  <si>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</si>
  <si>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</si>
  <si>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</si>
  <si>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</si>
  <si>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</si>
  <si>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</si>
  <si>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</si>
  <si>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</si>
  <si>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</si>
  <si>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</si>
  <si>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</si>
  <si>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</si>
  <si>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</si>
  <si>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</si>
  <si>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</si>
  <si>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</si>
  <si>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</si>
  <si>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</si>
  <si>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</si>
  <si>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</si>
  <si>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</si>
  <si>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</si>
  <si>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</si>
  <si>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</si>
  <si>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</si>
  <si>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</si>
  <si>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</si>
  <si>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</si>
  <si>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</si>
  <si>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</si>
  <si>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</si>
  <si>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</si>
  <si>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</si>
  <si>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</si>
  <si>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</si>
  <si>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</si>
  <si>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</si>
  <si>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</si>
  <si>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</si>
  <si>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</si>
  <si>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</si>
  <si>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</si>
  <si>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</si>
  <si>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</si>
  <si>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</si>
  <si>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</si>
  <si>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</si>
  <si>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</si>
  <si>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</si>
  <si>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</si>
  <si>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</si>
  <si>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</si>
  <si>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</si>
  <si>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</si>
  <si>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</si>
  <si>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</si>
  <si>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</si>
  <si>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</si>
  <si>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</si>
  <si>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</si>
  <si>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</si>
  <si>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</si>
  <si>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</si>
  <si>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</si>
  <si>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</si>
  <si>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</si>
  <si>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</si>
  <si>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</si>
  <si>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</si>
  <si>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</si>
  <si>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</si>
  <si>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</si>
  <si>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</si>
  <si>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</si>
  <si>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</si>
  <si>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</si>
  <si>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</si>
  <si>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</si>
  <si>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</si>
  <si>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</si>
  <si>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</si>
  <si>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</si>
  <si>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</si>
  <si>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</si>
  <si>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</si>
  <si>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</si>
  <si>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</si>
  <si>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</si>
  <si>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</si>
  <si>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</si>
  <si>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</si>
  <si>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</si>
  <si>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</si>
  <si>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</si>
  <si>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</si>
  <si>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</si>
  <si>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</si>
  <si>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</si>
  <si>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</si>
  <si>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</si>
  <si>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</si>
  <si>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</si>
  <si>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</si>
  <si>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</si>
  <si>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</si>
  <si>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</si>
  <si>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</si>
  <si>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</si>
  <si>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</si>
  <si>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</si>
  <si>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</si>
  <si>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</si>
  <si>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</si>
  <si>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</si>
  <si>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</si>
  <si>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</si>
  <si>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</si>
  <si>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</si>
  <si>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</si>
  <si>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</si>
  <si>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</si>
  <si>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</si>
  <si>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</si>
  <si>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</si>
  <si>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</si>
  <si>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</si>
  <si>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</si>
  <si>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</si>
  <si>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</si>
  <si>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</si>
  <si>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</si>
  <si>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</si>
  <si>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</si>
  <si>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</si>
  <si>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</si>
  <si>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</si>
  <si>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</si>
  <si>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</si>
  <si>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</si>
  <si>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</si>
  <si>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</si>
  <si>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</si>
  <si>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</si>
  <si>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</si>
  <si>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</si>
  <si>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</si>
  <si>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</si>
  <si>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</si>
  <si>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</si>
  <si>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</si>
  <si>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</si>
  <si>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</si>
  <si>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</si>
  <si>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</si>
  <si>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</si>
  <si>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</si>
  <si>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</si>
  <si>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</si>
  <si>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</si>
  <si>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</si>
  <si>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</si>
  <si>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</si>
  <si>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</si>
  <si>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</si>
  <si>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</si>
  <si>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</si>
  <si>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</si>
  <si>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</si>
  <si>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</si>
  <si>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</si>
  <si>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</si>
  <si>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</si>
  <si>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</si>
  <si>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</si>
  <si>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</si>
  <si>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</si>
  <si>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</si>
  <si>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</si>
  <si>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</si>
  <si>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</si>
  <si>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</si>
  <si>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</si>
  <si>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</si>
  <si>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</si>
  <si>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</si>
  <si>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</si>
  <si>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</si>
  <si>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</si>
  <si>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</si>
  <si>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</si>
  <si>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</si>
  <si>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</si>
  <si>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</si>
  <si>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</si>
  <si>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</si>
  <si>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</si>
  <si>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</si>
  <si>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</si>
  <si>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</si>
  <si>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</si>
  <si>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</si>
  <si>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</si>
  <si>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</si>
  <si>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</si>
  <si>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</si>
  <si>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</si>
  <si>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</si>
  <si>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</si>
  <si>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</si>
  <si>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</si>
  <si>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</si>
  <si>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</si>
  <si>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</si>
  <si>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</si>
  <si>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</si>
  <si>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</si>
  <si>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</si>
  <si>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</si>
  <si>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</si>
  <si>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</si>
  <si>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</si>
  <si>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</si>
  <si>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</si>
  <si>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</si>
  <si>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</si>
  <si>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</si>
  <si>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</si>
  <si>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</si>
  <si>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</si>
  <si>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</si>
  <si>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</si>
  <si>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</si>
  <si>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</si>
  <si>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</si>
  <si>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</si>
  <si>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</si>
  <si>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</si>
  <si>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</si>
  <si>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</si>
  <si>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</si>
  <si>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</si>
  <si>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</si>
  <si>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</si>
  <si>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</si>
  <si>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</si>
  <si>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</si>
  <si>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</si>
  <si>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</si>
  <si>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</si>
  <si>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</si>
  <si>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</si>
  <si>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</si>
  <si>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</si>
  <si>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</si>
  <si>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</si>
  <si>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</si>
  <si>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</si>
  <si>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</si>
  <si>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</si>
  <si>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</si>
  <si>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</si>
  <si>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</si>
  <si>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</si>
  <si>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</si>
  <si>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</si>
  <si>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</si>
  <si>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</si>
  <si>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</si>
  <si>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</si>
  <si>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</si>
  <si>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</si>
  <si>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</si>
  <si>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</si>
  <si>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</si>
  <si>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</si>
  <si>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</si>
  <si>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</si>
  <si>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</si>
  <si>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</si>
  <si>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</si>
  <si>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</si>
  <si>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</si>
  <si>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</si>
  <si>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</si>
  <si>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</si>
  <si>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</si>
  <si>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</si>
  <si>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</si>
  <si>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</si>
  <si>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</si>
  <si>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</si>
  <si>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</si>
  <si>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</si>
  <si>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</si>
  <si>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</si>
  <si>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</si>
  <si>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</si>
  <si>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</si>
  <si>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</si>
  <si>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</si>
  <si>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</si>
  <si>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</si>
  <si>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</si>
  <si>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</si>
  <si>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</si>
  <si>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</si>
  <si>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</si>
  <si>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</si>
  <si>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</si>
  <si>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</si>
  <si>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</si>
  <si>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</si>
  <si>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</si>
  <si>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</si>
  <si>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</si>
  <si>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</si>
  <si>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</si>
  <si>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</si>
  <si>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</si>
  <si>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</si>
  <si>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</si>
  <si>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</si>
  <si>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</si>
  <si>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</si>
  <si>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</si>
  <si>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</si>
  <si>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</si>
  <si>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</si>
  <si>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</si>
  <si>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</si>
  <si>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</si>
  <si>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</si>
  <si>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</si>
  <si>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</si>
  <si>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</si>
  <si>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</si>
  <si>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</si>
  <si>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</si>
  <si>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</si>
  <si>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</si>
  <si>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</si>
  <si>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</si>
  <si>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</si>
  <si>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</si>
  <si>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</si>
  <si>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</si>
  <si>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</si>
  <si>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</si>
  <si>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</si>
  <si>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</si>
  <si>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</si>
  <si>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</si>
  <si>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</si>
  <si>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</si>
  <si>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</si>
  <si>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</si>
  <si>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</si>
  <si>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</si>
  <si>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</si>
  <si>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</si>
  <si>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</si>
  <si>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</si>
  <si>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</si>
  <si>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</si>
  <si>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</si>
  <si>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</si>
  <si>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</si>
  <si>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</si>
  <si>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</si>
  <si>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</si>
  <si>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</si>
  <si>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</si>
  <si>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</si>
  <si>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</si>
  <si>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</si>
  <si>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</si>
  <si>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</si>
  <si>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</si>
  <si>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</si>
  <si>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</si>
  <si>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</si>
  <si>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</si>
  <si>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</si>
  <si>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</si>
  <si>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</si>
  <si>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</si>
  <si>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</si>
  <si>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</si>
  <si>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</si>
  <si>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</si>
  <si>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</si>
  <si>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</si>
  <si>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</si>
  <si>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</si>
  <si>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</si>
  <si>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</si>
  <si>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</si>
  <si>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</si>
  <si>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</si>
  <si>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</si>
  <si>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</si>
  <si>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</si>
  <si>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</si>
  <si>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</si>
  <si>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</si>
  <si>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</si>
  <si>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</si>
  <si>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</si>
  <si>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</si>
  <si>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</si>
  <si>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</si>
  <si>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</si>
  <si>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</si>
  <si>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</si>
  <si>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</si>
  <si>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</si>
  <si>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</si>
  <si>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</si>
  <si>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</si>
  <si>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</si>
  <si>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</si>
  <si>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</si>
  <si>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</si>
  <si>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</si>
  <si>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</si>
  <si>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</si>
  <si>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</si>
  <si>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</si>
  <si>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</si>
  <si>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</si>
  <si>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</si>
  <si>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</si>
  <si>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</si>
  <si>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</si>
  <si>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</si>
  <si>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</si>
  <si>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</si>
  <si>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</si>
  <si>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</si>
  <si>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</si>
  <si>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</si>
  <si>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</si>
  <si>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</si>
  <si>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</si>
  <si>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</si>
  <si>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</si>
  <si>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</si>
  <si>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</si>
  <si>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</si>
  <si>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</si>
  <si>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</si>
  <si>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</si>
  <si>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</si>
  <si>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</si>
  <si>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</si>
  <si>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</si>
  <si>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</si>
  <si>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</si>
  <si>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</si>
  <si>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</si>
  <si>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</si>
  <si>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</si>
  <si>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</si>
  <si>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</si>
  <si>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</si>
  <si>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</si>
  <si>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</si>
  <si>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</si>
  <si>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</si>
  <si>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</si>
  <si>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</si>
  <si>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</si>
  <si>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</si>
  <si>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</si>
  <si>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</si>
  <si>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</si>
  <si>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</si>
  <si>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</si>
  <si>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</si>
  <si>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</si>
  <si>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</si>
  <si>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</si>
  <si>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</si>
  <si>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</si>
  <si>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</si>
  <si>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</si>
  <si>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</si>
  <si>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</si>
  <si>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</si>
  <si>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</si>
  <si>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</si>
  <si>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</si>
  <si>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</si>
  <si>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</si>
  <si>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</si>
  <si>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</si>
  <si>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</si>
  <si>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</si>
  <si>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</si>
  <si>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</si>
  <si>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</si>
  <si>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</si>
  <si>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</si>
  <si>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</si>
  <si>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</si>
  <si>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</si>
  <si>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</si>
  <si>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</si>
  <si>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</si>
  <si>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</si>
  <si>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</si>
  <si>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</si>
  <si>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</si>
  <si>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</si>
  <si>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</si>
  <si>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</si>
  <si>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</si>
  <si>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</si>
  <si>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</si>
  <si>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</si>
  <si>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</si>
  <si>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</si>
  <si>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</si>
  <si>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</si>
  <si>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</si>
  <si>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</si>
  <si>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</si>
  <si>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</si>
  <si>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</si>
  <si>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</si>
  <si>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</si>
  <si>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</si>
  <si>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</si>
  <si>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</si>
  <si>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</si>
  <si>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</si>
  <si>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</si>
  <si>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</si>
  <si>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</si>
  <si>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</si>
  <si>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</si>
  <si>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</si>
  <si>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</si>
  <si>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</si>
  <si>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</si>
  <si>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</si>
  <si>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</si>
  <si>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</si>
  <si>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</si>
  <si>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</si>
  <si>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</si>
  <si>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</si>
  <si>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</si>
  <si>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</si>
  <si>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</si>
  <si>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</si>
  <si>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</si>
  <si>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</si>
  <si>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</si>
  <si>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</si>
  <si>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</si>
  <si>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</si>
  <si>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</si>
  <si>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</si>
  <si>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</si>
  <si>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</si>
  <si>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</si>
  <si>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</si>
  <si>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</si>
  <si>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</si>
  <si>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</si>
  <si>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</si>
  <si>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</si>
  <si>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</si>
  <si>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</si>
  <si>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</si>
  <si>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</si>
  <si>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</si>
  <si>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</si>
  <si>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</si>
  <si>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</si>
  <si>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</si>
  <si>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</si>
  <si>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</si>
  <si>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</si>
  <si>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</si>
  <si>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</si>
  <si>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</si>
  <si>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</si>
  <si>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</si>
  <si>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</si>
  <si>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</si>
  <si>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</si>
  <si>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</si>
  <si>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</si>
  <si>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</si>
  <si>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</si>
  <si>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</si>
  <si>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</si>
  <si>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</si>
  <si>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</si>
  <si>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</si>
  <si>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</si>
  <si>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</si>
  <si>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</si>
  <si>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</si>
  <si>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</si>
  <si>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</si>
  <si>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</si>
  <si>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</si>
  <si>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</si>
  <si>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</si>
  <si>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</si>
  <si>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</si>
  <si>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</si>
  <si>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</si>
  <si>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</si>
  <si>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</si>
  <si>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</si>
  <si>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</si>
  <si>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</si>
  <si>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</si>
  <si>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</si>
  <si>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</si>
  <si>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</si>
  <si>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</si>
  <si>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</si>
  <si>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</si>
  <si>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</si>
  <si>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</si>
  <si>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</si>
  <si>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</si>
  <si>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</si>
  <si>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</si>
  <si>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</si>
  <si>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</si>
  <si>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</si>
  <si>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</si>
  <si>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</si>
  <si>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</si>
  <si>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</si>
  <si>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</si>
  <si>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</si>
  <si>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</si>
  <si>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</si>
  <si>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</si>
  <si>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</si>
  <si>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</si>
  <si>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</si>
  <si>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</si>
  <si>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</si>
  <si>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</si>
  <si>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</si>
  <si>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</si>
  <si>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</si>
  <si>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</si>
  <si>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</si>
  <si>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</si>
  <si>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</si>
  <si>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</si>
  <si>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</si>
  <si>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</si>
  <si>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</si>
  <si>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</si>
  <si>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</si>
  <si>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</si>
  <si>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</si>
  <si>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</si>
  <si>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</si>
  <si>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</si>
  <si>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</si>
  <si>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</si>
  <si>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</si>
  <si>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</si>
  <si>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</si>
  <si>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</si>
  <si>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</si>
  <si>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</si>
  <si>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</si>
  <si>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</si>
  <si>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</si>
  <si>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</si>
  <si>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</si>
  <si>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</si>
  <si>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</si>
  <si>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</si>
  <si>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</si>
  <si>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</si>
  <si>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</si>
  <si>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</si>
  <si>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</si>
  <si>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</si>
  <si>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</si>
  <si>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</si>
  <si>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</si>
  <si>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</si>
  <si>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</si>
  <si>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</si>
  <si>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</si>
  <si>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</si>
  <si>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</si>
  <si>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</si>
  <si>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</si>
  <si>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</si>
  <si>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</si>
  <si>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</si>
  <si>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</si>
  <si>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</si>
  <si>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</si>
  <si>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</si>
  <si>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</si>
  <si>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</si>
  <si>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</si>
  <si>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</si>
  <si>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</si>
  <si>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</si>
  <si>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</si>
  <si>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</si>
  <si>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</si>
  <si>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</si>
  <si>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</si>
  <si>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</si>
  <si>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</si>
  <si>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</si>
  <si>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</si>
  <si>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</si>
  <si>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</si>
  <si>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</si>
  <si>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</si>
  <si>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</si>
  <si>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</si>
  <si>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</si>
  <si>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</si>
  <si>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</si>
  <si>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</si>
  <si>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</si>
  <si>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</si>
  <si>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</si>
  <si>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</si>
  <si>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</si>
  <si>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</si>
  <si>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</si>
  <si>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</si>
  <si>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</si>
  <si>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</si>
  <si>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</si>
  <si>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</si>
  <si>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</si>
  <si>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</si>
  <si>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</si>
  <si>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</si>
  <si>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</si>
  <si>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</si>
  <si>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</si>
  <si>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</si>
  <si>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</si>
  <si>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</si>
  <si>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</si>
  <si>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</si>
  <si>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</si>
  <si>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</si>
  <si>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</si>
  <si>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</si>
  <si>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</si>
  <si>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</si>
  <si>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</si>
  <si>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</si>
  <si>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</si>
  <si>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</si>
  <si>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</si>
  <si>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</si>
  <si>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</si>
  <si>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</si>
  <si>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</si>
  <si>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</si>
  <si>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</si>
  <si>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</si>
  <si>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</si>
  <si>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</si>
  <si>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</si>
  <si>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</si>
  <si>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</si>
  <si>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</si>
  <si>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</si>
  <si>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</si>
  <si>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</si>
  <si>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</si>
  <si>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</si>
  <si>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</si>
  <si>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</si>
  <si>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</si>
  <si>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</si>
  <si>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</si>
  <si>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</si>
  <si>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</si>
  <si>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</si>
  <si>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</si>
  <si>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</si>
  <si>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</si>
  <si>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</si>
  <si>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</si>
  <si>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</si>
  <si>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</si>
  <si>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</si>
  <si>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</si>
  <si>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</si>
  <si>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</si>
  <si>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</si>
  <si>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</si>
  <si>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</si>
  <si>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</si>
  <si>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</si>
  <si>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</si>
  <si>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</si>
  <si>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</si>
  <si>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</si>
  <si>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</si>
  <si>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</si>
  <si>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</si>
  <si>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</si>
  <si>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</si>
  <si>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</si>
  <si>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</si>
  <si>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</si>
  <si>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</si>
  <si>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</si>
  <si>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</si>
  <si>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</si>
  <si>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</si>
  <si>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</si>
  <si>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</si>
  <si>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</si>
  <si>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</si>
  <si>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</si>
  <si>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</si>
  <si>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</si>
  <si>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</si>
  <si>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</si>
  <si>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</si>
  <si>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</si>
  <si>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</si>
  <si>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</si>
  <si>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</si>
  <si>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</si>
  <si>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</si>
  <si>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</si>
  <si>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</si>
  <si>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</si>
  <si>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</si>
  <si>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</si>
  <si>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</si>
  <si>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</si>
  <si>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</si>
  <si>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</si>
  <si>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</si>
  <si>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</si>
  <si>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</si>
  <si>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</si>
  <si>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</si>
  <si>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</si>
  <si>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</si>
  <si>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</si>
  <si>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</si>
  <si>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</si>
  <si>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</si>
  <si>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</si>
  <si>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</si>
  <si>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</si>
  <si>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</si>
  <si>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</si>
  <si>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</si>
  <si>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</si>
  <si>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</si>
  <si>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</si>
  <si>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</si>
  <si>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</si>
  <si>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</si>
  <si>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</si>
  <si>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</si>
  <si>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</si>
  <si>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</si>
  <si>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</si>
  <si>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</si>
  <si>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</si>
  <si>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</si>
  <si>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</si>
  <si>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</si>
  <si>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</si>
  <si>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</si>
  <si>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</si>
  <si>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</si>
  <si>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</si>
  <si>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</si>
  <si>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</si>
  <si>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</si>
  <si>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</si>
  <si>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</si>
  <si>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</si>
  <si>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</si>
  <si>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</si>
  <si>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</si>
  <si>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</si>
  <si>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</si>
  <si>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</si>
  <si>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</si>
  <si>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</si>
  <si>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</si>
  <si>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</si>
  <si>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</si>
  <si>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</si>
  <si>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</si>
  <si>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</si>
  <si>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</si>
  <si>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</si>
  <si>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</si>
  <si>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</si>
  <si>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</si>
  <si>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</si>
  <si>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</si>
  <si>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</si>
  <si>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</si>
  <si>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</si>
  <si>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</si>
  <si>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</si>
  <si>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</si>
  <si>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</si>
  <si>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</si>
  <si>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</si>
  <si>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</si>
  <si>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</si>
  <si>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</si>
  <si>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</si>
  <si>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</si>
  <si>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</si>
  <si>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</si>
  <si>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</si>
  <si>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</si>
  <si>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</si>
  <si>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</si>
  <si>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</si>
  <si>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</si>
  <si>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</si>
  <si>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</si>
  <si>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</si>
  <si>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</si>
  <si>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</si>
  <si>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</si>
  <si>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</si>
  <si>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</si>
  <si>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</si>
  <si>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</si>
  <si>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</si>
  <si>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</si>
  <si>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</si>
  <si>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</si>
  <si>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</si>
  <si>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</si>
  <si>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</si>
  <si>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</si>
  <si>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</si>
  <si>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</si>
  <si>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</si>
  <si>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</si>
  <si>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</si>
  <si>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</si>
  <si>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</si>
  <si>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</si>
  <si>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</si>
  <si>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</si>
  <si>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</si>
  <si>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</si>
  <si>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</si>
  <si>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</si>
  <si>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</si>
  <si>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</si>
  <si>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</si>
  <si>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</si>
  <si>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</si>
  <si>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</si>
  <si>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</si>
  <si>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</si>
  <si>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</si>
  <si>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</si>
  <si>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</si>
  <si>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</si>
  <si>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</si>
  <si>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</si>
  <si>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</si>
  <si>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</si>
  <si>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</si>
  <si>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</si>
  <si>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</si>
  <si>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</si>
  <si>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</si>
  <si>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</si>
  <si>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</si>
  <si>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</si>
  <si>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</si>
  <si>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</si>
  <si>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</si>
  <si>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</si>
  <si>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</si>
  <si>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</si>
  <si>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</si>
  <si>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</si>
  <si>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</si>
  <si>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</si>
  <si>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</si>
  <si>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</si>
  <si>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</si>
  <si>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</si>
  <si>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</si>
  <si>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</si>
  <si>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</si>
  <si>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</si>
  <si>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</si>
  <si>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</si>
  <si>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</si>
  <si>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</si>
  <si>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</si>
  <si>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</si>
  <si>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</si>
  <si>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</si>
  <si>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</si>
  <si>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</si>
  <si>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</si>
  <si>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</si>
  <si>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</si>
  <si>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</si>
  <si>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</si>
  <si>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</si>
  <si>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</si>
  <si>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</si>
  <si>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</si>
  <si>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</si>
  <si>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</si>
  <si>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</si>
  <si>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</si>
  <si>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</si>
  <si>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</si>
  <si>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</si>
  <si>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</si>
  <si>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</si>
  <si>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</si>
  <si>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</si>
  <si>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</si>
  <si>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</si>
  <si>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</si>
  <si>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</si>
  <si>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</si>
  <si>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</si>
  <si>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</si>
  <si>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</si>
  <si>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</si>
  <si>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</si>
  <si>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</si>
  <si>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</si>
  <si>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</si>
  <si>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</si>
  <si>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</si>
  <si>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</si>
  <si>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</si>
  <si>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</si>
  <si>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</si>
  <si>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</si>
  <si>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</si>
  <si>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</si>
  <si>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</si>
  <si>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</si>
  <si>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</si>
  <si>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</si>
  <si>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</si>
  <si>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</si>
  <si>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</si>
  <si>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</si>
  <si>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</si>
  <si>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</si>
  <si>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</si>
  <si>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</si>
  <si>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</si>
  <si>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</si>
  <si>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</si>
  <si>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</si>
  <si>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</si>
  <si>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</si>
  <si>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</si>
  <si>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</si>
  <si>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</si>
  <si>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</si>
  <si>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</si>
  <si>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</si>
  <si>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</si>
  <si>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</si>
  <si>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</si>
  <si>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</si>
  <si>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</si>
  <si>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</si>
  <si>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</si>
  <si>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</si>
  <si>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</si>
  <si>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</si>
  <si>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</si>
  <si>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</si>
  <si>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</si>
  <si>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</si>
  <si>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</si>
  <si>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</si>
  <si>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</si>
  <si>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</si>
  <si>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</si>
  <si>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</si>
  <si>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</si>
  <si>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</si>
  <si>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</si>
  <si>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</si>
  <si>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</si>
  <si>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</si>
  <si>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</si>
  <si>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</si>
  <si>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</si>
  <si>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</si>
  <si>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</si>
  <si>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</si>
  <si>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</si>
  <si>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</si>
  <si>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</si>
  <si>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</si>
  <si>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</si>
  <si>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</si>
  <si>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</si>
  <si>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</si>
  <si>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</si>
  <si>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</si>
  <si>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</si>
  <si>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</si>
  <si>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</si>
  <si>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</si>
  <si>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</si>
  <si>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</si>
  <si>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</si>
  <si>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</si>
  <si>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</si>
  <si>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</si>
  <si>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</si>
  <si>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</si>
  <si>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</si>
  <si>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</si>
  <si>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</si>
  <si>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</si>
  <si>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</si>
  <si>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</si>
  <si>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</si>
  <si>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</si>
  <si>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</si>
  <si>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</si>
  <si>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</si>
  <si>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</si>
  <si>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</si>
  <si>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</si>
  <si>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</si>
  <si>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</si>
  <si>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</si>
  <si>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</si>
  <si>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</si>
  <si>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</si>
  <si>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</si>
  <si>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</si>
  <si>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</si>
  <si>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</si>
  <si>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</si>
  <si>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</si>
  <si>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</si>
  <si>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</si>
  <si>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</si>
  <si>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</si>
  <si>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</si>
  <si>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</si>
  <si>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</si>
  <si>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</si>
  <si>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</si>
  <si>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</si>
  <si>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</si>
  <si>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</si>
  <si>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</si>
  <si>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</si>
  <si>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</si>
  <si>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</si>
  <si>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</si>
  <si>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</si>
  <si>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</si>
  <si>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</si>
  <si>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</si>
  <si>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</si>
  <si>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</si>
  <si>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</si>
  <si>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</si>
  <si>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</si>
  <si>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</si>
  <si>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</si>
  <si>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</si>
  <si>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</si>
  <si>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</si>
  <si>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</si>
  <si>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</si>
  <si>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</si>
  <si>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</si>
  <si>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</si>
  <si>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</si>
  <si>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</si>
  <si>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</si>
  <si>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</si>
  <si>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</si>
  <si>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</si>
  <si>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</si>
  <si>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</si>
  <si>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</si>
  <si>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</si>
  <si>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</si>
  <si>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</si>
  <si>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</si>
  <si>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</si>
  <si>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</si>
  <si>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</si>
  <si>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</si>
  <si>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</si>
  <si>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</si>
  <si>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</si>
  <si>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</si>
  <si>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</si>
  <si>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</si>
  <si>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</si>
  <si>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</si>
  <si>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</si>
  <si>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</si>
  <si>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</si>
  <si>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</si>
  <si>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</si>
  <si>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</si>
  <si>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</si>
  <si>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</si>
  <si>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</si>
  <si>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</si>
  <si>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</si>
  <si>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</si>
  <si>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</si>
  <si>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</si>
  <si>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</si>
  <si>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</si>
  <si>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</si>
  <si>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</si>
  <si>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</si>
  <si>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</si>
  <si>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</si>
  <si>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</si>
  <si>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</si>
  <si>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</si>
  <si>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</si>
  <si>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</si>
  <si>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</si>
  <si>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</si>
  <si>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</si>
  <si>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</si>
  <si>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</si>
  <si>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</si>
  <si>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</si>
  <si>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</si>
  <si>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</si>
  <si>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</si>
  <si>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</si>
  <si>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</si>
  <si>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</si>
  <si>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</si>
  <si>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</si>
  <si>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</si>
  <si>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</si>
  <si>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</si>
  <si>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</si>
  <si>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</si>
  <si>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</si>
  <si>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</si>
  <si>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</si>
  <si>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</si>
  <si>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</si>
  <si>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</si>
  <si>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</si>
  <si>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</si>
  <si>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</si>
  <si>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</si>
  <si>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</si>
  <si>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</si>
  <si>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</si>
  <si>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</si>
  <si>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</si>
  <si>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</si>
  <si>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</si>
  <si>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</si>
  <si>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</si>
  <si>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</si>
  <si>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</si>
  <si>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</si>
  <si>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</si>
  <si>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</si>
  <si>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</si>
  <si>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</si>
  <si>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</si>
  <si>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</si>
  <si>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</si>
  <si>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</si>
  <si>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</si>
  <si>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</si>
  <si>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</si>
  <si>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</si>
  <si>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</si>
  <si>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</si>
  <si>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</si>
  <si>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</si>
  <si>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</si>
  <si>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</si>
  <si>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</si>
  <si>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</si>
  <si>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</si>
  <si>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</si>
  <si>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</si>
  <si>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</si>
  <si>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</si>
  <si>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</si>
  <si>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</si>
  <si>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</si>
  <si>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</si>
  <si>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</si>
  <si>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</si>
  <si>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</si>
  <si>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</si>
  <si>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</si>
  <si>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</si>
  <si>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</si>
  <si>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</si>
  <si>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</si>
  <si>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</si>
  <si>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</si>
  <si>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</si>
  <si>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</si>
  <si>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</si>
  <si>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</si>
  <si>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</si>
  <si>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</si>
  <si>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</si>
  <si>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</si>
  <si>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</si>
  <si>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</si>
  <si>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</si>
  <si>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</si>
  <si>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</si>
  <si>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</si>
  <si>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</si>
  <si>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</si>
  <si>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</si>
  <si>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</si>
  <si>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</si>
  <si>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</si>
  <si>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</si>
  <si>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</si>
  <si>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</si>
  <si>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</si>
  <si>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</si>
  <si>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</si>
  <si>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</si>
  <si>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</si>
  <si>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</si>
  <si>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</si>
  <si>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</si>
  <si>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</si>
  <si>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</si>
  <si>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</si>
  <si>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</si>
  <si>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</si>
  <si>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</si>
  <si>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</si>
  <si>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</si>
  <si>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</si>
  <si>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</si>
  <si>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</si>
  <si>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</si>
  <si>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</si>
  <si>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</si>
  <si>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</si>
  <si>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</si>
  <si>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</si>
  <si>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</si>
  <si>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</si>
  <si>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</si>
  <si>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</si>
  <si>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</si>
  <si>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</si>
  <si>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</si>
  <si>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</si>
  <si>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</si>
  <si>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</si>
  <si>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</si>
  <si>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</si>
  <si>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</si>
  <si>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</si>
  <si>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</si>
  <si>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</si>
  <si>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</si>
  <si>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</si>
  <si>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</si>
  <si>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</si>
  <si>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</si>
  <si>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</si>
  <si>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</si>
  <si>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</si>
  <si>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</si>
  <si>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</si>
  <si>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</si>
  <si>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</si>
  <si>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</si>
  <si>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</si>
  <si>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</si>
  <si>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</si>
  <si>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</si>
  <si>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</si>
  <si>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</si>
  <si>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</si>
  <si>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</si>
  <si>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</si>
  <si>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</si>
  <si>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</si>
  <si>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</si>
  <si>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</si>
  <si>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</si>
  <si>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</si>
  <si>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</si>
  <si>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</si>
  <si>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</si>
  <si>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</si>
  <si>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</si>
  <si>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</si>
  <si>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</si>
  <si>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</si>
  <si>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</si>
  <si>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</si>
  <si>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</si>
  <si>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</si>
  <si>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</si>
  <si>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</si>
  <si>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</si>
  <si>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</si>
  <si>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</si>
  <si>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</si>
  <si>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</si>
  <si>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</si>
  <si>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</si>
  <si>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</si>
  <si>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</si>
  <si>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</si>
  <si>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</si>
  <si>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</si>
  <si>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</si>
  <si>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</si>
  <si>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</si>
  <si>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</si>
  <si>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</si>
  <si>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</si>
  <si>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</si>
  <si>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</si>
  <si>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</si>
  <si>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</si>
  <si>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</si>
  <si>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</si>
  <si>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</si>
  <si>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</si>
  <si>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</si>
  <si>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</si>
  <si>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</si>
  <si>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</si>
  <si>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</si>
  <si>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</si>
  <si>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</si>
  <si>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</si>
  <si>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</si>
  <si>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</si>
  <si>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</si>
  <si>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</si>
  <si>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</si>
  <si>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</si>
  <si>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</si>
  <si>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</si>
  <si>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</si>
  <si>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</si>
  <si>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</si>
  <si>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</si>
  <si>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</si>
  <si>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</si>
  <si>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</si>
  <si>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</si>
  <si>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</si>
  <si>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</si>
  <si>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</si>
  <si>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</si>
  <si>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</si>
  <si>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</si>
  <si>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</si>
  <si>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</si>
  <si>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</si>
  <si>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</si>
  <si>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</si>
  <si>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</si>
  <si>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</si>
  <si>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</si>
  <si>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</si>
  <si>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</si>
  <si>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</si>
  <si>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</si>
  <si>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</si>
  <si>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</si>
  <si>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</si>
  <si>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</si>
  <si>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</si>
  <si>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</si>
  <si>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</si>
  <si>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</si>
  <si>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</si>
  <si>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</si>
  <si>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</si>
  <si>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</si>
  <si>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</si>
  <si>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</si>
  <si>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</si>
  <si>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</si>
  <si>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</si>
  <si>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</si>
  <si>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</si>
  <si>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</si>
  <si>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</si>
  <si>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</si>
  <si>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</si>
  <si>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</si>
  <si>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</si>
  <si>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</si>
  <si>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</si>
  <si>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</si>
  <si>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</si>
  <si>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</si>
  <si>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</si>
  <si>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</si>
  <si>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</si>
  <si>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</si>
  <si>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</si>
  <si>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</si>
  <si>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</si>
  <si>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</si>
  <si>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</si>
  <si>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</si>
  <si>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</si>
  <si>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</si>
  <si>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</si>
  <si>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</si>
  <si>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</si>
  <si>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</si>
  <si>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</si>
  <si>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</si>
  <si>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</si>
  <si>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</si>
  <si>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</si>
  <si>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</si>
  <si>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</si>
  <si>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</si>
  <si>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</si>
  <si>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</si>
  <si>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</si>
  <si>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</si>
  <si>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</si>
  <si>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</si>
  <si>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</si>
  <si>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</si>
  <si>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</si>
  <si>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</si>
  <si>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</si>
  <si>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</si>
  <si>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</si>
  <si>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</si>
  <si>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</si>
  <si>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</si>
  <si>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</si>
  <si>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</si>
  <si>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</si>
  <si>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</si>
  <si>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</si>
  <si>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</si>
  <si>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</si>
  <si>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</si>
  <si>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</si>
  <si>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</si>
  <si>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</si>
  <si>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</si>
  <si>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</si>
  <si>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</si>
  <si>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</si>
  <si>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</si>
  <si>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</si>
  <si>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</si>
  <si>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</si>
  <si>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</si>
  <si>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</si>
  <si>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</si>
  <si>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</si>
  <si>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</si>
  <si>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</si>
  <si>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</si>
  <si>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</si>
  <si>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</si>
  <si>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</si>
  <si>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</si>
  <si>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</si>
  <si>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</si>
  <si>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</si>
  <si>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</si>
  <si>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</si>
  <si>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</si>
  <si>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</si>
  <si>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</si>
  <si>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</si>
  <si>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</si>
  <si>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</si>
  <si>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</si>
  <si>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</si>
  <si>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</si>
  <si>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</si>
  <si>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</si>
  <si>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</si>
  <si>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</si>
  <si>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</si>
  <si>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</si>
  <si>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</si>
  <si>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</si>
  <si>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</si>
  <si>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</si>
  <si>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</si>
  <si>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</si>
  <si>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</si>
  <si>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</si>
  <si>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</si>
  <si>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</si>
  <si>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</si>
  <si>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</si>
  <si>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</si>
  <si>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</si>
  <si>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</si>
  <si>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</si>
  <si>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</si>
  <si>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</si>
  <si>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</si>
  <si>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</si>
  <si>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</si>
  <si>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</si>
  <si>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</si>
  <si>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</si>
  <si>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</si>
  <si>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</si>
  <si>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</si>
  <si>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</si>
  <si>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</si>
  <si>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</si>
  <si>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</si>
  <si>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</si>
  <si>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</si>
  <si>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</si>
  <si>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</si>
  <si>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</si>
  <si>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</si>
  <si>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</si>
  <si>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</si>
  <si>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</si>
  <si>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</si>
  <si>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</si>
  <si>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</si>
  <si>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</si>
  <si>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</si>
  <si>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</si>
  <si>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</si>
  <si>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</si>
  <si>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</si>
  <si>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</si>
  <si>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</si>
  <si>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</si>
  <si>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</si>
  <si>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</si>
  <si>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</si>
  <si>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</si>
  <si>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</si>
  <si>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</si>
  <si>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</si>
  <si>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</si>
  <si>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</si>
  <si>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</si>
  <si>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</si>
  <si>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</si>
  <si>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</si>
  <si>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</si>
  <si>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</si>
  <si>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</si>
  <si>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</si>
  <si>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</si>
  <si>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</si>
  <si>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</si>
  <si>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</si>
  <si>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</si>
  <si>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</si>
  <si>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</si>
  <si>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</si>
  <si>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</si>
  <si>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</si>
  <si>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</si>
  <si>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</si>
  <si>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</si>
  <si>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</si>
  <si>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</si>
  <si>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</si>
  <si>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</si>
  <si>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</si>
  <si>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</si>
  <si>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</si>
  <si>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</si>
  <si>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</si>
  <si>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</si>
  <si>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</si>
  <si>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</si>
  <si>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</si>
  <si>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</si>
  <si>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</si>
  <si>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</si>
  <si>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</si>
  <si>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</si>
  <si>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</si>
  <si>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</si>
  <si>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</si>
  <si>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</si>
  <si>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</si>
  <si>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</si>
  <si>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</si>
  <si>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</si>
  <si>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</si>
  <si>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</si>
  <si>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</si>
  <si>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</si>
  <si>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</si>
  <si>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</si>
  <si>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</si>
  <si>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</si>
  <si>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</si>
  <si>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</si>
  <si>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</si>
  <si>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</si>
  <si>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</si>
  <si>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</si>
  <si>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</si>
  <si>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</si>
  <si>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</si>
  <si>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</si>
  <si>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</si>
  <si>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</si>
  <si>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</si>
  <si>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</si>
  <si>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</si>
  <si>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</si>
  <si>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</si>
  <si>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</si>
  <si>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</si>
  <si>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</si>
  <si>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</si>
  <si>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</si>
  <si>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</si>
  <si>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</si>
  <si>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</si>
  <si>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</si>
  <si>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</si>
  <si>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</si>
  <si>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</si>
  <si>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</si>
  <si>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</si>
  <si>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</si>
  <si>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</si>
  <si>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</si>
  <si>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</si>
  <si>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</si>
  <si>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</si>
  <si>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</si>
  <si>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</si>
  <si>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</si>
  <si>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</si>
  <si>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</si>
  <si>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</si>
  <si>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</si>
  <si>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</si>
  <si>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</si>
  <si>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</si>
  <si>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</si>
  <si>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</si>
  <si>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</si>
  <si>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</si>
  <si>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</si>
  <si>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</si>
  <si>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</si>
  <si>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</si>
  <si>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</si>
  <si>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</si>
  <si>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</si>
  <si>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</si>
  <si>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</si>
  <si>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</si>
  <si>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</si>
  <si>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</si>
  <si>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</si>
  <si>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</si>
  <si>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</si>
  <si>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</si>
  <si>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</si>
  <si>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</si>
  <si>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</si>
  <si>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</si>
  <si>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</si>
  <si>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</si>
  <si>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</si>
  <si>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</si>
  <si>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</si>
  <si>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</si>
  <si>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</si>
  <si>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</si>
  <si>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</si>
  <si>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</si>
  <si>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</si>
  <si>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</si>
  <si>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</si>
  <si>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</si>
  <si>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</si>
  <si>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</si>
  <si>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</si>
  <si>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</si>
  <si>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</si>
  <si>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</si>
  <si>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</si>
  <si>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</si>
  <si>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</si>
  <si>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</si>
  <si>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</si>
  <si>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</si>
  <si>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</si>
  <si>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</si>
  <si>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</si>
  <si>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</si>
  <si>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</si>
  <si>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</si>
  <si>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</si>
  <si>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</si>
  <si>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</si>
  <si>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</si>
  <si>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</si>
  <si>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</si>
  <si>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</si>
  <si>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</si>
  <si>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</si>
  <si>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</si>
  <si>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</si>
  <si>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</si>
  <si>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</si>
  <si>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</si>
  <si>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</si>
  <si>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</si>
  <si>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</si>
  <si>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</si>
  <si>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</si>
  <si>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</si>
  <si>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</si>
  <si>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</si>
  <si>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</si>
  <si>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</si>
  <si>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</si>
  <si>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</si>
  <si>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</si>
  <si>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</si>
  <si>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</si>
  <si>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</si>
  <si>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</si>
  <si>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</si>
  <si>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</si>
  <si>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</si>
  <si>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</si>
  <si>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</si>
  <si>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</si>
  <si>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</si>
  <si>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</si>
  <si>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</si>
  <si>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</si>
  <si>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</si>
  <si>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</si>
  <si>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</si>
  <si>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</si>
  <si>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</si>
  <si>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</si>
  <si>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</si>
  <si>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</si>
  <si>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</si>
  <si>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</si>
  <si>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</si>
  <si>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</si>
  <si>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</si>
  <si>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</si>
  <si>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</si>
  <si>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</si>
  <si>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</si>
  <si>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</si>
  <si>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</si>
  <si>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</si>
  <si>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</si>
  <si>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</si>
  <si>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</si>
  <si>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</si>
  <si>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</si>
  <si>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</si>
  <si>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</si>
  <si>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</si>
  <si>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</si>
  <si>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</si>
  <si>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</si>
  <si>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</si>
  <si>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</si>
  <si>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</si>
  <si>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</si>
  <si>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</si>
  <si>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</si>
  <si>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</si>
  <si>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</si>
  <si>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</si>
  <si>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</si>
  <si>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</si>
  <si>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</si>
  <si>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</si>
  <si>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</si>
  <si>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</si>
  <si>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</si>
  <si>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</si>
  <si>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</si>
  <si>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</si>
  <si>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</si>
  <si>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</si>
  <si>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</si>
  <si>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</si>
  <si>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</si>
  <si>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</si>
  <si>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</si>
  <si>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</si>
  <si>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</si>
  <si>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</si>
  <si>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</si>
  <si>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</si>
  <si>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</si>
  <si>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</si>
  <si>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</si>
  <si>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</si>
  <si>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</si>
  <si>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</si>
  <si>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</si>
  <si>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</si>
  <si>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</si>
  <si>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</si>
  <si>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</si>
  <si>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</si>
  <si>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</si>
  <si>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</si>
  <si>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</si>
  <si>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</si>
  <si>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</si>
  <si>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</si>
  <si>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</si>
  <si>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</si>
  <si>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</si>
  <si>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</si>
  <si>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</si>
  <si>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</si>
  <si>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</si>
  <si>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</si>
  <si>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</si>
  <si>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</si>
  <si>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</si>
  <si>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</si>
  <si>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</si>
  <si>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</si>
  <si>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</si>
  <si>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</si>
  <si>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</si>
  <si>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</si>
  <si>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</si>
  <si>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</si>
  <si>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</si>
  <si>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</si>
  <si>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</si>
  <si>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</si>
  <si>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</si>
  <si>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</si>
  <si>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</si>
  <si>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</si>
  <si>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</si>
  <si>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</si>
  <si>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</si>
  <si>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</si>
  <si>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</si>
  <si>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</si>
  <si>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</si>
  <si>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</si>
  <si>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</si>
  <si>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</si>
  <si>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</si>
  <si>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</si>
  <si>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</si>
  <si>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</si>
  <si>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</si>
  <si>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</si>
  <si>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</si>
  <si>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</si>
  <si>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</si>
  <si>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</si>
  <si>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</si>
  <si>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</si>
  <si>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</si>
  <si>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</si>
  <si>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</si>
  <si>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</si>
  <si>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</si>
  <si>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</si>
  <si>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</si>
  <si>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</si>
  <si>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</si>
  <si>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</si>
  <si>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</si>
  <si>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</si>
  <si>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</si>
  <si>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</si>
  <si>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</si>
  <si>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</si>
  <si>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</si>
  <si>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</si>
  <si>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</si>
  <si>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</si>
  <si>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</si>
  <si>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</si>
  <si>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</si>
  <si>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</si>
  <si>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</si>
  <si>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</si>
  <si>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</si>
  <si>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</si>
  <si>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</si>
  <si>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</si>
  <si>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</si>
  <si>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</si>
  <si>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</si>
  <si>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</si>
  <si>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</si>
  <si>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</si>
  <si>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</si>
  <si>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</si>
  <si>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</si>
  <si>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</si>
  <si>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</si>
  <si>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</si>
  <si>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</si>
  <si>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</si>
  <si>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</si>
  <si>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</si>
  <si>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</si>
  <si>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</si>
  <si>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</si>
  <si>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</si>
  <si>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</si>
  <si>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</si>
  <si>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</si>
  <si>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</si>
  <si>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</si>
  <si>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</si>
  <si>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</si>
  <si>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</si>
  <si>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</si>
  <si>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</si>
  <si>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</si>
  <si>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</si>
  <si>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</si>
  <si>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</si>
  <si>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</si>
  <si>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</si>
  <si>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</si>
  <si>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</si>
  <si>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</si>
  <si>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</si>
  <si>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</si>
  <si>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</si>
  <si>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</si>
  <si>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</si>
  <si>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</si>
  <si>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</si>
  <si>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</si>
  <si>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</si>
  <si>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</si>
  <si>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</si>
  <si>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</si>
  <si>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</si>
  <si>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</si>
  <si>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</si>
  <si>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</si>
  <si>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</si>
  <si>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</si>
  <si>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</si>
  <si>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</si>
  <si>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</si>
  <si>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</si>
  <si>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</si>
  <si>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</si>
  <si>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</si>
  <si>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</si>
  <si>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</si>
  <si>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</si>
  <si>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</si>
  <si>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</si>
  <si>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</si>
  <si>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</si>
  <si>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</si>
  <si>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</si>
  <si>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</si>
  <si>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</si>
  <si>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</si>
  <si>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</si>
  <si>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</si>
  <si>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</si>
  <si>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</si>
  <si>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</si>
  <si>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</si>
  <si>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</si>
  <si>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</si>
  <si>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</si>
  <si>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</si>
  <si>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</si>
  <si>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</si>
  <si>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</si>
  <si>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</si>
  <si>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</si>
  <si>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</si>
  <si>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</si>
  <si>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</si>
  <si>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</si>
  <si>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</si>
  <si>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</si>
  <si>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</si>
  <si>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</si>
  <si>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</si>
  <si>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</si>
  <si>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</si>
  <si>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</si>
  <si>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</si>
  <si>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</si>
  <si>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</si>
  <si>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</si>
  <si>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</si>
  <si>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</si>
  <si>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</si>
  <si>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</si>
  <si>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</si>
  <si>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</si>
  <si>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</si>
  <si>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</si>
  <si>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</si>
  <si>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</si>
  <si>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</si>
  <si>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</si>
  <si>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</si>
  <si>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</si>
  <si>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</si>
  <si>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</si>
  <si>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</si>
  <si>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</si>
  <si>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</si>
  <si>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</si>
  <si>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</si>
  <si>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</si>
  <si>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</si>
  <si>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</si>
  <si>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</si>
  <si>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</si>
  <si>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</si>
  <si>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</si>
  <si>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</si>
  <si>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</si>
  <si>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</si>
  <si>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</si>
  <si>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</si>
  <si>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</si>
  <si>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</si>
  <si>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</si>
  <si>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</si>
  <si>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</si>
  <si>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</si>
  <si>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</si>
  <si>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</si>
  <si>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</si>
  <si>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</si>
  <si>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</si>
  <si>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</si>
  <si>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</si>
  <si>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</si>
  <si>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</si>
  <si>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</si>
  <si>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</si>
  <si>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</si>
  <si>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</si>
  <si>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</si>
  <si>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</si>
  <si>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</si>
  <si>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</si>
  <si>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</si>
  <si>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</si>
  <si>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</si>
  <si>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</si>
  <si>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</si>
  <si>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</si>
  <si>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</si>
  <si>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</si>
  <si>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</si>
  <si>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</si>
  <si>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</si>
  <si>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</si>
  <si>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</si>
  <si>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</si>
  <si>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</si>
  <si>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</si>
  <si>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</si>
  <si>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</si>
  <si>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</si>
  <si>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</si>
  <si>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</si>
  <si>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</si>
  <si>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</si>
  <si>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</si>
  <si>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</si>
  <si>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</si>
  <si>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</si>
  <si>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</si>
  <si>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</si>
  <si>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</si>
  <si>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</si>
  <si>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</si>
  <si>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</si>
  <si>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</si>
  <si>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</si>
  <si>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</si>
  <si>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</si>
  <si>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</si>
  <si>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</si>
  <si>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</si>
  <si>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</si>
  <si>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</si>
  <si>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</si>
  <si>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</si>
  <si>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</si>
  <si>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</si>
  <si>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</si>
  <si>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</si>
  <si>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</si>
  <si>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</si>
  <si>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</si>
  <si>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</si>
  <si>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</si>
  <si>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</si>
  <si>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</si>
  <si>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</si>
  <si>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</si>
  <si>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</si>
  <si>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</si>
  <si>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</si>
  <si>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</si>
  <si>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</si>
  <si>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</si>
  <si>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</si>
  <si>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</si>
  <si>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</si>
  <si>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</si>
  <si>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</si>
  <si>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</si>
  <si>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</si>
  <si>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</si>
  <si>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</si>
  <si>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</si>
  <si>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</si>
  <si>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</si>
  <si>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</si>
  <si>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</si>
  <si>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</si>
  <si>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</si>
  <si>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</si>
  <si>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</si>
  <si>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</si>
  <si>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</si>
  <si>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</si>
  <si>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</si>
  <si>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</si>
  <si>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</si>
  <si>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</si>
  <si>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</si>
  <si>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</si>
  <si>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</si>
  <si>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</si>
  <si>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</si>
  <si>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</si>
  <si>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</si>
  <si>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</si>
  <si>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</si>
  <si>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</si>
  <si>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</si>
  <si>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</si>
  <si>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</si>
  <si>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</si>
  <si>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</si>
  <si>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</si>
  <si>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</si>
  <si>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</si>
  <si>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</si>
  <si>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</si>
  <si>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</si>
  <si>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</si>
  <si>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</si>
  <si>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</si>
  <si>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</si>
  <si>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</si>
  <si>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</si>
  <si>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</si>
  <si>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</si>
  <si>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</si>
  <si>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</si>
  <si>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</si>
  <si>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</si>
  <si>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</si>
  <si>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</si>
  <si>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</si>
  <si>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</si>
  <si>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</si>
  <si>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</si>
  <si>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</si>
  <si>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</si>
  <si>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</si>
  <si>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</si>
  <si>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</si>
  <si>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</si>
  <si>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</si>
  <si>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</si>
  <si>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</si>
  <si>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</si>
  <si>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</si>
  <si>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</si>
  <si>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</si>
  <si>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</si>
  <si>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</si>
  <si>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</si>
  <si>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</si>
  <si>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</si>
  <si>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</si>
  <si>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</si>
  <si>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</si>
  <si>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</si>
  <si>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</si>
  <si>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</si>
  <si>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</si>
  <si>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</si>
  <si>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</si>
  <si>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</si>
  <si>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</si>
  <si>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</si>
  <si>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</si>
  <si>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</si>
  <si>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</si>
  <si>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</si>
  <si>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</si>
  <si>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</si>
  <si>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</si>
  <si>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</si>
  <si>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</si>
  <si>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</si>
  <si>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</si>
  <si>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</si>
  <si>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</si>
  <si>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</si>
  <si>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</si>
  <si>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</si>
  <si>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</si>
  <si>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</si>
  <si>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</si>
  <si>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</si>
  <si>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</si>
  <si>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</si>
  <si>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</si>
  <si>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</si>
  <si>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</si>
  <si>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</si>
  <si>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</si>
  <si>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</si>
  <si>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</si>
  <si>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</si>
  <si>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</si>
  <si>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</si>
  <si>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</si>
  <si>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</si>
  <si>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</si>
  <si>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</si>
  <si>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</si>
  <si>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</si>
  <si>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</si>
  <si>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</si>
  <si>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</si>
  <si>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</si>
  <si>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</si>
  <si>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</si>
  <si>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</si>
  <si>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</si>
  <si>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</si>
  <si>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</si>
  <si>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</si>
  <si>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</si>
  <si>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</si>
  <si>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</si>
  <si>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</si>
  <si>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</si>
  <si>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</si>
  <si>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</si>
  <si>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</si>
  <si>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</si>
  <si>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</si>
  <si>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</si>
  <si>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</si>
  <si>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</si>
  <si>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</si>
  <si>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</si>
  <si>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</si>
  <si>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</si>
  <si>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</si>
  <si>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</si>
  <si>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</si>
  <si>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</si>
  <si>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</si>
  <si>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</si>
  <si>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</si>
  <si>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</si>
  <si>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</si>
  <si>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</si>
  <si>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</si>
  <si>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</si>
  <si>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</si>
  <si>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</si>
  <si>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</si>
  <si>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</si>
  <si>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</si>
  <si>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</si>
  <si>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</si>
  <si>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</si>
  <si>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</si>
  <si>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</si>
  <si>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</si>
  <si>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</si>
  <si>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</si>
  <si>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</si>
  <si>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</si>
  <si>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</si>
  <si>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</si>
  <si>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</si>
  <si>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</si>
  <si>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</si>
  <si>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</si>
  <si>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</si>
  <si>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</si>
  <si>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</si>
  <si>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</si>
  <si>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</si>
  <si>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</si>
  <si>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</si>
  <si>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</si>
  <si>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</si>
  <si>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</si>
  <si>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</si>
  <si>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</si>
  <si>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</si>
  <si>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</si>
  <si>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</si>
  <si>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</si>
  <si>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</si>
  <si>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</si>
  <si>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</si>
  <si>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</si>
  <si>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</si>
  <si>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</si>
  <si>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</si>
  <si>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</si>
  <si>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</si>
  <si>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</si>
  <si>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</si>
  <si>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</si>
  <si>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</si>
  <si>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</si>
  <si>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</si>
  <si>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</si>
  <si>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</si>
  <si>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</si>
  <si>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</si>
  <si>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</si>
  <si>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</si>
  <si>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</si>
  <si>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</si>
  <si>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</si>
  <si>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</si>
  <si>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</si>
  <si>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</si>
  <si>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</si>
  <si>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</si>
  <si>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</si>
  <si>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</si>
  <si>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</si>
  <si>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</si>
  <si>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</si>
  <si>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</si>
  <si>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</si>
  <si>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</si>
  <si>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</si>
  <si>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</si>
  <si>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</si>
  <si>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</si>
  <si>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</si>
  <si>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</si>
  <si>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</si>
  <si>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</si>
  <si>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</si>
  <si>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</si>
  <si>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</si>
  <si>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</si>
  <si>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</si>
  <si>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</si>
  <si>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</si>
  <si>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</si>
  <si>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</si>
  <si>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</si>
  <si>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</si>
  <si>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</si>
  <si>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</si>
  <si>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</si>
  <si>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</si>
  <si>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</si>
  <si>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</si>
  <si>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</si>
  <si>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</si>
  <si>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</si>
  <si>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</si>
  <si>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</si>
  <si>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</si>
  <si>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</si>
  <si>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</si>
  <si>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</si>
  <si>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</si>
  <si>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</si>
  <si>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</si>
  <si>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</si>
  <si>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</si>
  <si>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</si>
  <si>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</si>
  <si>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</si>
  <si>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</si>
  <si>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</si>
  <si>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</si>
  <si>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</si>
  <si>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</si>
  <si>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</si>
  <si>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</si>
  <si>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</si>
  <si>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</si>
  <si>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</si>
  <si>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</si>
  <si>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</si>
  <si>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</si>
  <si>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</si>
  <si>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</si>
  <si>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</si>
  <si>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</si>
  <si>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</si>
  <si>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</si>
  <si>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</si>
  <si>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</si>
  <si>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</si>
  <si>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</si>
  <si>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</si>
  <si>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</si>
  <si>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</si>
  <si>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</si>
  <si>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</si>
  <si>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</si>
  <si>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</si>
  <si>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</si>
  <si>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</si>
  <si>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</si>
  <si>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</si>
  <si>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</si>
  <si>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</si>
  <si>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</si>
  <si>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</si>
  <si>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</si>
  <si>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</si>
  <si>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</si>
  <si>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</si>
  <si>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</si>
  <si>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</si>
  <si>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</si>
  <si>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</si>
  <si>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</si>
  <si>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</si>
  <si>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</si>
  <si>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</si>
  <si>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</si>
  <si>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</si>
  <si>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</si>
  <si>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</si>
  <si>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</si>
  <si>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</si>
  <si>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</si>
  <si>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</si>
  <si>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</si>
  <si>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</si>
  <si>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</si>
  <si>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</si>
  <si>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</si>
  <si>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</si>
  <si>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</si>
  <si>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</si>
  <si>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</si>
  <si>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</si>
  <si>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</si>
  <si>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</si>
  <si>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</si>
  <si>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</si>
  <si>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</si>
  <si>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</si>
  <si>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</si>
  <si>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</si>
  <si>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</si>
  <si>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</si>
  <si>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</si>
  <si>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</si>
  <si>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</si>
  <si>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</si>
  <si>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</si>
  <si>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</si>
  <si>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</si>
  <si>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</si>
  <si>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</si>
  <si>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</si>
  <si>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</si>
  <si>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</si>
  <si>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</si>
  <si>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</si>
  <si>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</si>
  <si>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</si>
  <si>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</si>
  <si>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</si>
  <si>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</si>
  <si>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</si>
  <si>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</si>
  <si>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</si>
  <si>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</si>
  <si>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</si>
  <si>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</si>
  <si>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</si>
  <si>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</si>
  <si>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</si>
  <si>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</si>
  <si>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</si>
  <si>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</si>
  <si>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</si>
  <si>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</si>
  <si>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</si>
  <si>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</si>
  <si>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</si>
  <si>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</si>
  <si>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</si>
  <si>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</si>
  <si>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</si>
  <si>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</si>
  <si>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</si>
  <si>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</si>
  <si>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</si>
  <si>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</si>
  <si>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</si>
  <si>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</si>
  <si>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</si>
  <si>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</si>
  <si>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</si>
  <si>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</si>
  <si>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</si>
  <si>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</si>
  <si>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</si>
  <si>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</si>
  <si>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</si>
  <si>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</si>
  <si>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</si>
  <si>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</si>
  <si>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</si>
  <si>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</si>
  <si>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</si>
  <si>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</si>
  <si>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</si>
  <si>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</si>
  <si>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</si>
  <si>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</si>
  <si>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</si>
  <si>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</si>
  <si>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</si>
  <si>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</si>
  <si>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</si>
  <si>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</si>
  <si>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</si>
  <si>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</si>
  <si>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</si>
  <si>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</si>
  <si>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</si>
  <si>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</si>
  <si>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</si>
  <si>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</si>
  <si>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</si>
  <si>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</si>
  <si>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</si>
  <si>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</si>
  <si>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</si>
  <si>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</si>
  <si>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</si>
  <si>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</si>
  <si>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</si>
  <si>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</si>
  <si>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</si>
  <si>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</si>
  <si>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</si>
  <si>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</si>
  <si>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</si>
  <si>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</si>
  <si>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</si>
  <si>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</si>
  <si>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</si>
  <si>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</si>
  <si>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</si>
  <si>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</si>
  <si>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</si>
  <si>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</si>
  <si>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</si>
  <si>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</si>
  <si>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</si>
  <si>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</si>
  <si>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</si>
  <si>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</si>
  <si>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</si>
  <si>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</si>
  <si>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</si>
  <si>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</si>
  <si>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</si>
  <si>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</si>
  <si>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</si>
  <si>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</si>
  <si>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</si>
  <si>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</si>
  <si>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</si>
  <si>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</si>
  <si>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</si>
  <si>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</si>
  <si>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</si>
  <si>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</si>
  <si>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</si>
  <si>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</si>
  <si>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</si>
  <si>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</si>
  <si>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</si>
  <si>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</si>
  <si>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</si>
  <si>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</si>
  <si>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</si>
  <si>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</si>
  <si>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</si>
  <si>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</si>
  <si>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</si>
  <si>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</si>
  <si>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</si>
  <si>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</si>
  <si>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</si>
  <si>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</si>
  <si>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</si>
  <si>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</si>
  <si>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</si>
  <si>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</si>
  <si>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</si>
  <si>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</si>
  <si>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</si>
  <si>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</si>
  <si>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</si>
  <si>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</si>
  <si>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</si>
  <si>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</si>
  <si>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</si>
  <si>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</si>
  <si>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</si>
  <si>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</si>
  <si>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</si>
  <si>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</si>
  <si>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</si>
  <si>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</si>
  <si>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</si>
  <si>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</si>
  <si>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</si>
  <si>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</si>
  <si>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</si>
  <si>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</si>
  <si>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</si>
  <si>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</si>
  <si>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</si>
  <si>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</si>
  <si>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</si>
  <si>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</si>
  <si>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</si>
  <si>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</si>
  <si>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</si>
  <si>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</si>
  <si>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</si>
  <si>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</si>
  <si>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</si>
  <si>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</si>
  <si>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</si>
  <si>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</si>
  <si>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</si>
  <si>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</si>
  <si>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</si>
  <si>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</si>
  <si>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</si>
  <si>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</si>
  <si>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</si>
  <si>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</si>
  <si>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</si>
  <si>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</si>
  <si>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</si>
  <si>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</si>
  <si>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</si>
  <si>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</si>
  <si>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</si>
  <si>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</si>
  <si>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</si>
  <si>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</si>
  <si>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</si>
  <si>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</si>
  <si>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</si>
  <si>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</si>
  <si>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</si>
  <si>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</si>
  <si>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</si>
  <si>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</si>
  <si>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</si>
  <si>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</si>
  <si>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</si>
  <si>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</si>
  <si>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</si>
  <si>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</si>
  <si>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</si>
  <si>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</si>
  <si>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</si>
  <si>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</si>
  <si>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</si>
  <si>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</si>
  <si>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</si>
  <si>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</si>
  <si>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</si>
  <si>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</si>
  <si>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</si>
  <si>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</si>
  <si>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</si>
  <si>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</si>
  <si>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</si>
  <si>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</si>
  <si>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</si>
  <si>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</si>
  <si>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</si>
  <si>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</si>
  <si>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</si>
  <si>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</si>
  <si>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</si>
  <si>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</si>
  <si>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</si>
  <si>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</si>
  <si>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</si>
  <si>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</si>
  <si>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</si>
  <si>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</si>
  <si>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</si>
  <si>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</si>
  <si>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</si>
  <si>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</si>
  <si>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</si>
  <si>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</si>
  <si>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</si>
  <si>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</si>
  <si>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</si>
  <si>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</si>
  <si>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</si>
  <si>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</si>
  <si>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</si>
  <si>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</si>
  <si>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</si>
  <si>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</si>
  <si>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</si>
  <si>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</si>
  <si>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</si>
  <si>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</si>
  <si>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</si>
  <si>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</si>
  <si>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</si>
  <si>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</si>
  <si>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</si>
  <si>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</si>
  <si>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</si>
  <si>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</si>
  <si>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</si>
  <si>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</si>
  <si>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</si>
  <si>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</si>
  <si>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</si>
  <si>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</si>
  <si>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</si>
  <si>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</si>
  <si>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</si>
  <si>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</si>
  <si>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</si>
  <si>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</si>
  <si>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</si>
  <si>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</si>
  <si>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</si>
  <si>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</si>
  <si>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</si>
  <si>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</si>
  <si>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</si>
  <si>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</si>
  <si>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</si>
  <si>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</si>
  <si>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</si>
  <si>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</si>
  <si>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</si>
  <si>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</si>
  <si>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</si>
  <si>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</si>
  <si>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</si>
  <si>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</si>
  <si>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</si>
  <si>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</si>
  <si>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</si>
  <si>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</si>
  <si>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</si>
  <si>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</si>
  <si>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</si>
  <si>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</si>
  <si>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</si>
  <si>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</si>
  <si>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</si>
  <si>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</si>
  <si>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</si>
  <si>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</si>
  <si>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</si>
  <si>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</si>
  <si>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</si>
  <si>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</si>
  <si>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</si>
  <si>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</si>
  <si>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</si>
  <si>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</si>
  <si>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</si>
  <si>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</si>
  <si>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</si>
  <si>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</si>
  <si>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</si>
  <si>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</si>
  <si>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</si>
  <si>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</si>
  <si>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</si>
  <si>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</si>
  <si>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</si>
  <si>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</si>
  <si>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</si>
  <si>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</si>
  <si>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</si>
  <si>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</si>
  <si>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</si>
  <si>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</si>
  <si>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</si>
  <si>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</si>
  <si>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</si>
  <si>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</si>
  <si>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</si>
  <si>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</si>
  <si>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</si>
  <si>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</si>
  <si>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</si>
  <si>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</si>
  <si>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</si>
  <si>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</si>
  <si>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</si>
  <si>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</si>
  <si>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</si>
  <si>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</si>
  <si>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</si>
  <si>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</si>
  <si>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</si>
  <si>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</si>
  <si>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</si>
  <si>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</si>
  <si>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</si>
  <si>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</si>
  <si>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</si>
  <si>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</si>
  <si>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</si>
  <si>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</si>
  <si>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</si>
  <si>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</si>
  <si>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</si>
  <si>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</si>
  <si>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</si>
  <si>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</si>
  <si>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</si>
  <si>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</si>
  <si>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</si>
  <si>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</si>
  <si>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</si>
  <si>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</si>
  <si>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</si>
  <si>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</si>
  <si>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</si>
  <si>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</si>
  <si>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</si>
  <si>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</si>
  <si>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</si>
  <si>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</si>
  <si>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</si>
  <si>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</si>
  <si>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</si>
  <si>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</si>
  <si>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</si>
  <si>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</si>
  <si>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</si>
  <si>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</si>
  <si>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</si>
  <si>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</si>
  <si>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</si>
  <si>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</si>
  <si>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</si>
  <si>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</si>
  <si>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</si>
  <si>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</si>
  <si>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</si>
  <si>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</si>
  <si>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</si>
  <si>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</si>
  <si>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</si>
  <si>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</si>
  <si>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</si>
  <si>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</si>
  <si>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</si>
  <si>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</si>
  <si>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</si>
  <si>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</si>
  <si>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</si>
  <si>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</si>
  <si>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</si>
  <si>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</si>
  <si>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</si>
  <si>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</si>
  <si>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</si>
  <si>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</si>
  <si>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</si>
  <si>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</si>
  <si>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</si>
  <si>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</si>
  <si>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</si>
  <si>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</si>
  <si>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</si>
  <si>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</si>
  <si>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</si>
  <si>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</si>
  <si>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</si>
  <si>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</si>
  <si>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</si>
  <si>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</si>
  <si>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</si>
  <si>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</si>
  <si>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</si>
  <si>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</si>
  <si>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</si>
  <si>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</si>
  <si>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</si>
  <si>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</si>
  <si>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</si>
  <si>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</si>
  <si>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</si>
  <si>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</si>
  <si>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</si>
  <si>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</si>
  <si>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</si>
  <si>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</si>
  <si>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</si>
  <si>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</si>
  <si>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</si>
  <si>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</si>
  <si>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</si>
  <si>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</si>
  <si>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</si>
  <si>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</si>
  <si>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</si>
  <si>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</si>
  <si>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</si>
  <si>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</si>
  <si>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</si>
  <si>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</si>
  <si>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</si>
  <si>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</si>
  <si>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</si>
  <si>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</si>
  <si>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</si>
  <si>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</si>
  <si>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</si>
  <si>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</si>
  <si>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</si>
  <si>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</si>
  <si>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</si>
  <si>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</si>
  <si>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</si>
  <si>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</si>
  <si>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</si>
  <si>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</si>
  <si>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</si>
  <si>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</si>
  <si>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</si>
  <si>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</si>
  <si>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</si>
  <si>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</si>
  <si>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</si>
  <si>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</si>
  <si>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</si>
  <si>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</si>
  <si>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</si>
  <si>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</si>
  <si>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</si>
  <si>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</si>
  <si>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</si>
  <si>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</si>
  <si>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</si>
  <si>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</si>
  <si>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</si>
  <si>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</si>
  <si>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</si>
  <si>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</si>
  <si>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</si>
  <si>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</si>
  <si>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</si>
  <si>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</si>
  <si>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</si>
  <si>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</si>
  <si>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</si>
  <si>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</si>
  <si>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</si>
  <si>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</si>
  <si>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</si>
  <si>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</si>
  <si>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</si>
  <si>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</si>
  <si>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</si>
  <si>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</si>
  <si>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</si>
  <si>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</si>
  <si>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</si>
  <si>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</si>
  <si>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</si>
  <si>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</si>
  <si>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</si>
  <si>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</si>
  <si>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</si>
  <si>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</si>
  <si>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</si>
  <si>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</si>
  <si>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</si>
  <si>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</si>
  <si>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</si>
  <si>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</si>
  <si>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</si>
  <si>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</si>
  <si>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</si>
  <si>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</si>
  <si>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</si>
  <si>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</si>
  <si>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</si>
  <si>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</si>
  <si>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</si>
  <si>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</si>
  <si>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</si>
  <si>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</si>
  <si>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</si>
  <si>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</si>
  <si>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</si>
  <si>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</si>
  <si>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</si>
  <si>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</si>
  <si>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</si>
  <si>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</si>
  <si>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</si>
  <si>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</si>
  <si>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</si>
  <si>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</si>
  <si>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</si>
  <si>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</si>
  <si>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</si>
  <si>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</si>
  <si>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</si>
  <si>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</si>
  <si>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</si>
  <si>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</si>
  <si>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</si>
  <si>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</si>
  <si>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</si>
  <si>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</si>
  <si>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</si>
  <si>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</si>
  <si>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</si>
  <si>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</si>
  <si>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</si>
  <si>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</si>
  <si>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</si>
  <si>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</si>
  <si>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</si>
  <si>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</si>
  <si>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</si>
  <si>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</si>
  <si>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</si>
  <si>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</si>
  <si>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</si>
  <si>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</si>
  <si>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</si>
  <si>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</si>
  <si>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</si>
  <si>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</si>
  <si>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</si>
  <si>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</si>
  <si>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</si>
  <si>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</si>
  <si>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</si>
  <si>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</si>
  <si>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</si>
  <si>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</si>
  <si>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</si>
  <si>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</si>
  <si>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</si>
  <si>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</si>
  <si>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</si>
  <si>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</si>
  <si>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</si>
  <si>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</si>
  <si>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</si>
  <si>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</si>
  <si>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</si>
  <si>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</si>
  <si>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</si>
  <si>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</si>
  <si>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</si>
  <si>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</si>
  <si>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</si>
  <si>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</si>
  <si>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</si>
  <si>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</si>
  <si>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</si>
  <si>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</si>
  <si>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</si>
  <si>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</si>
  <si>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</si>
  <si>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</si>
  <si>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</si>
  <si>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</si>
  <si>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</si>
  <si>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</si>
  <si>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</si>
  <si>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</si>
  <si>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</si>
  <si>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</si>
  <si>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</si>
  <si>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</si>
  <si>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</si>
  <si>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</si>
  <si>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</si>
  <si>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</si>
  <si>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</si>
  <si>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</si>
  <si>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</si>
  <si>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</si>
  <si>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</si>
  <si>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</si>
  <si>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</si>
  <si>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</si>
  <si>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</si>
  <si>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</si>
  <si>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</si>
  <si>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</si>
  <si>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</si>
  <si>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</si>
  <si>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</si>
  <si>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</si>
  <si>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</si>
  <si>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</si>
  <si>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</si>
  <si>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</si>
  <si>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</si>
  <si>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</si>
  <si>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</si>
  <si>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</si>
  <si>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</si>
  <si>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</si>
  <si>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</si>
  <si>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</si>
  <si>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</si>
  <si>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</si>
  <si>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</si>
  <si>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</si>
  <si>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</si>
  <si>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</si>
  <si>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</si>
  <si>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</si>
  <si>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</si>
  <si>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</si>
  <si>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</si>
  <si>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</si>
  <si>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</si>
  <si>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</si>
  <si>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</si>
  <si>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</si>
  <si>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</si>
  <si>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</si>
  <si>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</si>
  <si>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</si>
  <si>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</si>
  <si>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</si>
  <si>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</si>
  <si>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</si>
  <si>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</si>
  <si>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</si>
  <si>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</si>
  <si>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</si>
  <si>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</si>
  <si>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</si>
  <si>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</si>
  <si>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</si>
  <si>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</si>
  <si>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</si>
  <si>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</si>
  <si>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</si>
  <si>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</si>
  <si>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</si>
  <si>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</si>
  <si>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</si>
  <si>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</si>
  <si>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</si>
  <si>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</si>
  <si>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</si>
  <si>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</si>
  <si>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</si>
  <si>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</si>
  <si>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</si>
  <si>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</si>
  <si>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</si>
  <si>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</si>
  <si>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</si>
  <si>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</si>
  <si>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</si>
  <si>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</si>
  <si>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</si>
  <si>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</si>
  <si>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</si>
  <si>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</si>
  <si>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</si>
  <si>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</si>
  <si>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</si>
  <si>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</si>
  <si>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</si>
  <si>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</si>
  <si>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</si>
  <si>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</si>
  <si>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</si>
  <si>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</si>
  <si>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</si>
  <si>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</si>
  <si>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</si>
  <si>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</si>
  <si>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</si>
  <si>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</si>
  <si>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</si>
  <si>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</si>
  <si>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</si>
  <si>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</si>
  <si>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</si>
  <si>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</si>
  <si>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</si>
  <si>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</si>
  <si>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</si>
  <si>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</si>
  <si>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</si>
  <si>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</si>
  <si>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</si>
  <si>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</si>
  <si>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</si>
  <si>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</si>
  <si>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</si>
  <si>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</si>
  <si>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</si>
  <si>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</si>
  <si>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</si>
  <si>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</si>
  <si>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</si>
  <si>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</si>
  <si>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</si>
  <si>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</si>
  <si>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</si>
  <si>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</si>
  <si>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</si>
  <si>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</si>
  <si>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</si>
  <si>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</si>
  <si>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</si>
  <si>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</si>
  <si>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</si>
  <si>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</si>
  <si>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</si>
  <si>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</si>
  <si>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</si>
  <si>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</si>
  <si>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</si>
  <si>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</si>
  <si>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</si>
  <si>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</si>
  <si>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</si>
  <si>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</si>
  <si>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</si>
  <si>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</si>
  <si>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</si>
  <si>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</si>
  <si>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</si>
  <si>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</si>
  <si>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</si>
  <si>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</si>
  <si>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</si>
  <si>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</si>
  <si>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</si>
  <si>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</si>
  <si>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</si>
  <si>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</si>
  <si>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</si>
  <si>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</si>
  <si>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</si>
  <si>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</si>
  <si>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</si>
  <si>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</si>
  <si>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</si>
  <si>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</si>
  <si>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</si>
  <si>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</si>
  <si>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</si>
  <si>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</si>
  <si>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</si>
  <si>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</si>
  <si>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</si>
  <si>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</si>
  <si>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</si>
  <si>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</si>
  <si>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</si>
  <si>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</si>
  <si>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</si>
  <si>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</si>
  <si>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</si>
  <si>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</si>
  <si>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</si>
  <si>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</si>
  <si>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</si>
  <si>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</si>
  <si>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</si>
  <si>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</si>
  <si>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</si>
  <si>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</si>
  <si>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</si>
  <si>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</si>
  <si>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</si>
  <si>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</si>
  <si>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</si>
  <si>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</si>
  <si>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</si>
  <si>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</si>
  <si>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</si>
  <si>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</si>
  <si>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</si>
  <si>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</si>
  <si>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</si>
  <si>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</si>
  <si>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</si>
  <si>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</si>
  <si>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</si>
  <si>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</si>
  <si>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</si>
  <si>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</si>
  <si>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</si>
  <si>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</si>
  <si>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</si>
  <si>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</si>
  <si>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</si>
  <si>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</si>
  <si>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</si>
  <si>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</si>
  <si>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</si>
  <si>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</si>
  <si>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</si>
  <si>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</si>
  <si>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</si>
  <si>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</si>
  <si>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</si>
  <si>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</si>
  <si>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</si>
  <si>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</si>
  <si>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</si>
  <si>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</si>
  <si>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</si>
  <si>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</si>
  <si>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</si>
  <si>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</si>
  <si>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</si>
  <si>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</si>
  <si>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</si>
  <si>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</si>
  <si>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</si>
  <si>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</si>
  <si>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</si>
  <si>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</si>
  <si>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</si>
  <si>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</si>
  <si>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</si>
  <si>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</si>
  <si>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</si>
  <si>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</si>
  <si>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</si>
  <si>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</si>
  <si>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</si>
  <si>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</si>
  <si>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</si>
  <si>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</si>
  <si>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</si>
  <si>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</si>
  <si>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</si>
  <si>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</si>
  <si>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</si>
  <si>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</si>
  <si>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</si>
  <si>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</si>
  <si>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</si>
  <si>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</si>
  <si>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</si>
  <si>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</si>
  <si>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</si>
  <si>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</si>
  <si>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</si>
  <si>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</si>
  <si>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</si>
  <si>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</si>
  <si>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</si>
  <si>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</si>
  <si>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</si>
  <si>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</si>
  <si>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</si>
  <si>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</si>
  <si>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</si>
  <si>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</si>
  <si>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</si>
  <si>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</si>
  <si>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</si>
  <si>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</si>
  <si>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</si>
  <si>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</si>
  <si>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</si>
  <si>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</si>
  <si>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</si>
  <si>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</si>
  <si>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</si>
  <si>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</si>
  <si>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</si>
  <si>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</si>
  <si>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</si>
  <si>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</si>
  <si>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</si>
  <si>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</si>
  <si>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</si>
  <si>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</si>
  <si>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</si>
  <si>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</si>
  <si>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</si>
  <si>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</si>
  <si>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</si>
  <si>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</si>
  <si>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</si>
  <si>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</si>
  <si>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</si>
  <si>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</si>
  <si>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</si>
  <si>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</si>
  <si>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</si>
  <si>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</si>
  <si>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</si>
  <si>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</si>
  <si>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</si>
  <si>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</si>
  <si>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</si>
  <si>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</si>
  <si>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</si>
  <si>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</si>
  <si>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</si>
  <si>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</si>
  <si>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</si>
  <si>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</si>
  <si>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</si>
  <si>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</si>
  <si>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</si>
  <si>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</si>
  <si>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</si>
  <si>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</si>
  <si>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</si>
  <si>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</si>
  <si>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</si>
  <si>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</si>
  <si>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</si>
  <si>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</si>
  <si>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</si>
  <si>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</si>
  <si>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</si>
  <si>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</si>
  <si>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</si>
  <si>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</si>
  <si>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</si>
  <si>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</si>
  <si>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</si>
  <si>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</si>
  <si>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</si>
  <si>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</si>
  <si>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</si>
  <si>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</si>
  <si>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</si>
  <si>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</si>
  <si>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</si>
  <si>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</si>
  <si>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</si>
  <si>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</si>
  <si>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</si>
  <si>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</si>
  <si>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</si>
  <si>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</si>
  <si>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</si>
  <si>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</si>
  <si>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</si>
  <si>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</si>
  <si>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</si>
  <si>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</si>
  <si>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</si>
  <si>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</si>
  <si>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</si>
  <si>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</si>
  <si>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</si>
  <si>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</si>
  <si>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</si>
  <si>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</si>
  <si>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</si>
  <si>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</si>
  <si>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</si>
  <si>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</si>
  <si>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</si>
  <si>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</si>
  <si>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</si>
  <si>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</si>
  <si>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</si>
  <si>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</si>
  <si>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</si>
  <si>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</si>
  <si>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</si>
  <si>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</si>
  <si>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</si>
  <si>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</si>
  <si>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</si>
  <si>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</si>
  <si>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</si>
  <si>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</si>
  <si>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</si>
  <si>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</si>
  <si>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</si>
  <si>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</si>
  <si>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</si>
  <si>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</si>
  <si>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</si>
  <si>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</si>
  <si>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</si>
  <si>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</si>
  <si>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</si>
  <si>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</si>
  <si>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</si>
  <si>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</si>
  <si>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</si>
  <si>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</si>
  <si>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</si>
  <si>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</si>
  <si>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</si>
  <si>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</si>
  <si>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</si>
  <si>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</si>
  <si>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</si>
  <si>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</si>
  <si>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</si>
  <si>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</si>
  <si>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</si>
  <si>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</si>
  <si>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</si>
  <si>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</si>
  <si>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</si>
  <si>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</si>
  <si>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</si>
  <si>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</si>
  <si>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</si>
  <si>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</si>
  <si>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</si>
  <si>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</si>
  <si>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</si>
  <si>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</si>
  <si>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</si>
  <si>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</si>
  <si>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</si>
  <si>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</si>
  <si>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</si>
  <si>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</si>
  <si>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</si>
  <si>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</si>
  <si>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</si>
  <si>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</si>
  <si>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</si>
  <si>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</si>
  <si>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</si>
  <si>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</si>
  <si>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</si>
  <si>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</si>
  <si>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</si>
  <si>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</si>
  <si>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</si>
  <si>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</si>
  <si>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</si>
  <si>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</si>
  <si>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</si>
  <si>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</si>
  <si>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</si>
  <si>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</si>
  <si>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</si>
  <si>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</si>
  <si>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</si>
  <si>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</si>
  <si>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</si>
  <si>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</si>
  <si>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</si>
  <si>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</si>
  <si>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</si>
  <si>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</si>
  <si>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</si>
  <si>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</si>
  <si>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</si>
  <si>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</si>
  <si>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</si>
  <si>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</si>
  <si>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</si>
  <si>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</si>
  <si>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</si>
  <si>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</si>
  <si>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</si>
  <si>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</si>
  <si>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</si>
  <si>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</si>
  <si>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</si>
  <si>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</si>
  <si>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</si>
  <si>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</si>
  <si>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</si>
  <si>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</si>
  <si>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</si>
  <si>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</si>
  <si>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</si>
  <si>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</si>
  <si>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</si>
  <si>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</si>
  <si>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</si>
  <si>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</si>
  <si>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</si>
  <si>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</si>
  <si>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</si>
  <si>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</si>
  <si>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</si>
  <si>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</si>
  <si>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</si>
  <si>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</si>
  <si>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</si>
  <si>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</si>
  <si>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</si>
  <si>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</si>
  <si>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</si>
  <si>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</si>
  <si>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</si>
  <si>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</si>
  <si>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</si>
  <si>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</si>
  <si>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</si>
  <si>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</si>
  <si>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</si>
  <si>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</si>
  <si>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</si>
  <si>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</si>
  <si>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</si>
  <si>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</si>
  <si>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</si>
  <si>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</si>
  <si>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</si>
  <si>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</si>
  <si>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</si>
  <si>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</si>
  <si>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</si>
  <si>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</si>
  <si>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</si>
  <si>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</si>
  <si>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</si>
  <si>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</si>
  <si>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</si>
  <si>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</si>
  <si>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</si>
  <si>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</si>
  <si>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</si>
  <si>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</si>
  <si>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</si>
  <si>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</si>
  <si>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</si>
  <si>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</si>
  <si>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</si>
  <si>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</si>
  <si>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</si>
  <si>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</si>
  <si>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</si>
  <si>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</si>
  <si>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</si>
  <si>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</si>
  <si>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</si>
  <si>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</si>
  <si>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</si>
  <si>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</si>
  <si>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</si>
  <si>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</si>
  <si>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</si>
  <si>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</si>
  <si>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</si>
  <si>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</si>
  <si>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</si>
  <si>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</si>
  <si>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</si>
  <si>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</si>
  <si>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</si>
  <si>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</si>
  <si>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</si>
  <si>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</si>
  <si>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</si>
  <si>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</si>
  <si>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</si>
  <si>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</si>
  <si>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</si>
  <si>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</si>
  <si>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</si>
  <si>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</si>
  <si>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</si>
  <si>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</si>
  <si>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</si>
  <si>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</si>
  <si>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</si>
  <si>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</si>
  <si>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</si>
  <si>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</si>
  <si>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</si>
  <si>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</si>
  <si>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</si>
  <si>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</si>
  <si>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</si>
  <si>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</si>
  <si>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</si>
  <si>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</si>
  <si>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</si>
  <si>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</si>
  <si>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</si>
  <si>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</si>
  <si>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</si>
  <si>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</si>
  <si>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</si>
  <si>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</si>
  <si>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</si>
  <si>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</si>
  <si>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</si>
  <si>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</si>
  <si>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</si>
  <si>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</si>
  <si>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</si>
  <si>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</si>
  <si>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</si>
  <si>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</si>
  <si>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</si>
  <si>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</si>
  <si>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</si>
  <si>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</si>
  <si>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</si>
  <si>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</si>
  <si>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</si>
  <si>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</si>
  <si>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</si>
  <si>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</si>
  <si>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</si>
  <si>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</si>
  <si>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</si>
  <si>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</si>
  <si>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</si>
  <si>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</si>
  <si>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</si>
  <si>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</si>
  <si>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</si>
  <si>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</si>
  <si>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</si>
  <si>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</si>
  <si>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</si>
  <si>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</si>
  <si>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</si>
  <si>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</si>
  <si>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</si>
  <si>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</si>
  <si>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</si>
  <si>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</si>
  <si>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</si>
  <si>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</si>
  <si>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</si>
  <si>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</si>
  <si>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</si>
  <si>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</si>
  <si>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</si>
  <si>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</si>
  <si>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</si>
  <si>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</si>
  <si>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</si>
  <si>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</si>
  <si>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</si>
  <si>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</si>
  <si>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</si>
  <si>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</si>
  <si>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</si>
  <si>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</si>
  <si>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</si>
  <si>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</si>
  <si>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</si>
  <si>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</si>
  <si>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</si>
  <si>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</si>
  <si>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</si>
  <si>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</si>
  <si>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</si>
  <si>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</si>
  <si>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</si>
  <si>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</si>
  <si>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</si>
  <si>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</si>
  <si>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</si>
  <si>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</si>
  <si>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</si>
  <si>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</si>
  <si>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</si>
  <si>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</si>
  <si>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</si>
  <si>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</si>
  <si>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</si>
  <si>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</si>
  <si>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</si>
  <si>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</si>
  <si>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</si>
  <si>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</si>
  <si>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</si>
  <si>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</si>
  <si>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</si>
  <si>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</si>
  <si>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</si>
  <si>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</si>
  <si>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</si>
  <si>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</si>
  <si>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</si>
  <si>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</si>
  <si>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</si>
  <si>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</si>
  <si>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</si>
  <si>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</si>
  <si>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</si>
  <si>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</si>
  <si>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</si>
  <si>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</si>
  <si>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</si>
  <si>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</si>
  <si>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</si>
  <si>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</si>
  <si>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</si>
  <si>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</si>
  <si>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</si>
  <si>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</si>
  <si>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</si>
  <si>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</si>
  <si>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</si>
  <si>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</si>
  <si>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</si>
  <si>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</si>
  <si>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</si>
  <si>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</si>
  <si>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</si>
  <si>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</si>
  <si>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</si>
  <si>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</si>
  <si>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</si>
  <si>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</si>
  <si>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</si>
  <si>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</si>
  <si>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</si>
  <si>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</si>
  <si>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</si>
  <si>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</si>
  <si>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</si>
  <si>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</si>
  <si>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</si>
  <si>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</si>
  <si>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</si>
  <si>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</si>
  <si>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</si>
  <si>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</si>
  <si>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</si>
  <si>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</si>
  <si>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</si>
  <si>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</si>
  <si>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</si>
  <si>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</si>
  <si>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</si>
  <si>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</si>
  <si>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</si>
  <si>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</si>
  <si>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</si>
  <si>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</si>
  <si>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</si>
  <si>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</si>
  <si>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</si>
  <si>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</si>
  <si>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</si>
  <si>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</si>
  <si>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</si>
  <si>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</si>
  <si>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</si>
  <si>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</si>
  <si>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</si>
  <si>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</si>
  <si>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</si>
  <si>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</si>
  <si>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</si>
  <si>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</si>
  <si>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</si>
  <si>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</si>
  <si>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</si>
  <si>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</si>
  <si>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</si>
  <si>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</si>
  <si>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</si>
  <si>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</si>
  <si>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</si>
  <si>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</si>
  <si>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</si>
  <si>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</si>
  <si>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</si>
  <si>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</si>
  <si>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</si>
  <si>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</si>
  <si>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</si>
  <si>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</si>
  <si>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</si>
  <si>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</si>
  <si>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</si>
  <si>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</si>
  <si>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</si>
  <si>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</si>
  <si>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</si>
  <si>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</si>
  <si>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</si>
  <si>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</si>
  <si>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</si>
  <si>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</si>
  <si>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</si>
  <si>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</si>
  <si>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</si>
  <si>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</si>
  <si>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</si>
  <si>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</si>
  <si>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</si>
  <si>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</si>
  <si>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</si>
  <si>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</si>
  <si>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</si>
  <si>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</si>
  <si>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</si>
  <si>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</si>
  <si>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</si>
  <si>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</si>
  <si>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</si>
  <si>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</si>
  <si>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</si>
  <si>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</si>
  <si>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</si>
  <si>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</si>
  <si>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</si>
  <si>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</si>
  <si>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</si>
  <si>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</si>
  <si>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</si>
  <si>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</si>
  <si>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</si>
  <si>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</si>
  <si>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</si>
  <si>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</si>
  <si>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</si>
  <si>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</si>
  <si>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</si>
  <si>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</si>
  <si>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</si>
  <si>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</si>
  <si>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</si>
  <si>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</si>
  <si>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</si>
  <si>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</si>
  <si>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</si>
  <si>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</si>
  <si>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</si>
  <si>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</si>
  <si>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</si>
  <si>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</si>
  <si>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</si>
  <si>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</si>
  <si>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</si>
  <si>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</si>
  <si>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</si>
  <si>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</si>
  <si>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</si>
  <si>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</si>
  <si>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</si>
  <si>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</si>
  <si>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</si>
  <si>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</si>
  <si>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</si>
  <si>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</si>
  <si>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</si>
  <si>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</si>
  <si>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</si>
  <si>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</si>
  <si>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</si>
  <si>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</si>
  <si>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</si>
  <si>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</si>
  <si>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</si>
  <si>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</si>
  <si>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</si>
  <si>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</si>
  <si>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</si>
  <si>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</si>
  <si>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</si>
  <si>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</si>
  <si>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</si>
  <si>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</si>
  <si>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</si>
  <si>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</si>
  <si>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</si>
  <si>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</si>
  <si>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</si>
  <si>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</si>
  <si>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</si>
  <si>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</si>
  <si>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</si>
  <si>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</si>
  <si>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</si>
  <si>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</si>
  <si>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</si>
  <si>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</si>
  <si>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</si>
  <si>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</si>
  <si>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</si>
  <si>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</si>
  <si>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</si>
  <si>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</si>
  <si>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</si>
  <si>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</si>
  <si>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</si>
  <si>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</si>
  <si>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</si>
  <si>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</si>
  <si>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</si>
  <si>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</si>
  <si>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</si>
  <si>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</si>
  <si>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</si>
  <si>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</si>
  <si>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</si>
  <si>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</si>
  <si>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</si>
  <si>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</si>
  <si>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</si>
  <si>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</si>
  <si>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</si>
  <si>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</si>
  <si>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</si>
  <si>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</si>
  <si>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</si>
  <si>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</si>
  <si>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</si>
  <si>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</si>
  <si>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</si>
  <si>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</si>
  <si>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</si>
  <si>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</si>
  <si>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</si>
  <si>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</si>
  <si>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</si>
  <si>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</si>
  <si>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</si>
  <si>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</si>
  <si>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</si>
  <si>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</si>
  <si>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</si>
  <si>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</si>
  <si>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</si>
  <si>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</si>
  <si>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</si>
  <si>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</si>
  <si>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</si>
  <si>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</si>
  <si>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</si>
  <si>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</si>
  <si>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</si>
  <si>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</si>
  <si>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</si>
  <si>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</si>
  <si>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</si>
  <si>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</si>
  <si>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</si>
  <si>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</si>
  <si>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</si>
  <si>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</si>
  <si>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</si>
  <si>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</si>
  <si>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</si>
  <si>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</si>
  <si>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</si>
  <si>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</si>
  <si>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</si>
  <si>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</si>
  <si>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</si>
  <si>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</si>
  <si>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</si>
  <si>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</si>
  <si>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</si>
  <si>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</si>
  <si>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</si>
  <si>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</si>
  <si>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</si>
  <si>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</si>
  <si>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</si>
  <si>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</si>
  <si>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</si>
  <si>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</si>
  <si>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</si>
  <si>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</si>
  <si>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</si>
  <si>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</si>
  <si>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</si>
  <si>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</si>
  <si>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</si>
  <si>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</si>
  <si>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</si>
  <si>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</si>
  <si>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</si>
  <si>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</si>
  <si>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</si>
  <si>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</si>
  <si>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</si>
  <si>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</si>
  <si>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</si>
  <si>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</si>
  <si>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</si>
  <si>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</si>
  <si>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</si>
  <si>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</si>
  <si>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</si>
  <si>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</si>
  <si>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</si>
  <si>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</si>
  <si>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</si>
  <si>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</si>
  <si>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</si>
  <si>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</si>
  <si>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</si>
  <si>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</si>
  <si>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</si>
  <si>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</si>
  <si>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</si>
  <si>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</si>
  <si>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</si>
  <si>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</si>
  <si>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</si>
  <si>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</si>
  <si>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</si>
  <si>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</si>
  <si>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</si>
  <si>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</si>
  <si>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</si>
  <si>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</si>
  <si>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</si>
  <si>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</si>
  <si>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</si>
  <si>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</si>
  <si>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</si>
  <si>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</si>
  <si>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</si>
  <si>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</si>
  <si>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</si>
  <si>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</si>
  <si>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</si>
  <si>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</si>
  <si>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</si>
  <si>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</si>
  <si>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</si>
  <si>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</si>
  <si>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</si>
  <si>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</si>
  <si>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</si>
  <si>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</si>
  <si>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</si>
  <si>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</si>
  <si>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</si>
  <si>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</si>
  <si>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</si>
  <si>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</si>
  <si>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</si>
  <si>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</si>
  <si>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</si>
  <si>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</si>
  <si>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</si>
  <si>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</si>
  <si>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</si>
  <si>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</si>
  <si>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</si>
  <si>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</si>
  <si>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</si>
  <si>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</si>
  <si>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</si>
  <si>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</si>
  <si>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</si>
  <si>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</si>
  <si>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</si>
  <si>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</si>
  <si>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</si>
  <si>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</si>
  <si>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</si>
  <si>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</si>
  <si>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</si>
  <si>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</si>
  <si>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</si>
  <si>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</si>
  <si>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</si>
  <si>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</si>
  <si>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</si>
  <si>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</si>
  <si>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</si>
  <si>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</si>
  <si>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</si>
  <si>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</si>
  <si>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</si>
  <si>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</si>
  <si>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</si>
  <si>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</si>
  <si>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</si>
  <si>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</si>
  <si>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</si>
  <si>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</si>
  <si>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</si>
  <si>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</si>
  <si>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</si>
  <si>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</si>
  <si>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</si>
  <si>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</si>
  <si>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</si>
  <si>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</si>
  <si>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</si>
  <si>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</si>
  <si>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</si>
  <si>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</si>
  <si>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</si>
  <si>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</si>
  <si>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</si>
  <si>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</si>
  <si>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</si>
  <si>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</si>
  <si>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</si>
  <si>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</si>
  <si>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</si>
  <si>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</si>
  <si>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</si>
  <si>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</si>
  <si>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</si>
  <si>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</si>
  <si>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</si>
  <si>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</si>
  <si>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</si>
  <si>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</si>
  <si>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</si>
  <si>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</si>
  <si>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</si>
  <si>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</si>
  <si>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</si>
  <si>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</si>
  <si>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</si>
  <si>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</si>
  <si>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</si>
  <si>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</si>
  <si>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</si>
  <si>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</si>
  <si>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</si>
  <si>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</si>
  <si>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</si>
  <si>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</si>
  <si>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</si>
  <si>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</si>
  <si>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</si>
  <si>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</si>
  <si>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</si>
  <si>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</si>
  <si>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</si>
  <si>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</si>
  <si>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</si>
  <si>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</si>
  <si>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</si>
  <si>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</si>
  <si>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</si>
  <si>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</si>
  <si>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</si>
  <si>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</si>
  <si>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</si>
  <si>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</si>
  <si>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</si>
  <si>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</si>
  <si>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</si>
  <si>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</si>
  <si>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</si>
  <si>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</si>
  <si>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</si>
  <si>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</si>
  <si>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</si>
  <si>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</si>
  <si>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</si>
  <si>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</si>
  <si>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</si>
  <si>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</si>
  <si>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</si>
  <si>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</si>
  <si>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</si>
  <si>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</si>
  <si>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</si>
  <si>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</si>
  <si>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</si>
  <si>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</si>
  <si>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</si>
  <si>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</si>
  <si>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</si>
  <si>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</si>
  <si>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</si>
  <si>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</si>
  <si>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</si>
  <si>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</si>
  <si>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</si>
  <si>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</si>
  <si>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</si>
  <si>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</si>
  <si>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</si>
  <si>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</si>
  <si>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</si>
  <si>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</si>
  <si>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</si>
  <si>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</si>
  <si>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</si>
  <si>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</si>
  <si>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</si>
  <si>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</si>
  <si>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</si>
  <si>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</si>
  <si>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</si>
  <si>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</si>
  <si>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</si>
  <si>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</si>
  <si>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</si>
  <si>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</si>
  <si>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</si>
  <si>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</si>
  <si>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</si>
  <si>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</si>
  <si>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</si>
  <si>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</si>
  <si>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</si>
  <si>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</si>
  <si>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</si>
  <si>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</si>
  <si>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</si>
  <si>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</si>
  <si>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</si>
  <si>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</si>
  <si>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</si>
  <si>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</si>
  <si>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</si>
  <si>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</si>
  <si>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</si>
  <si>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</si>
  <si>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</si>
  <si>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</si>
  <si>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</si>
  <si>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</si>
  <si>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</si>
  <si>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</si>
  <si>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</si>
  <si>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</si>
  <si>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</si>
  <si>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</si>
  <si>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</si>
  <si>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</si>
  <si>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</si>
  <si>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</si>
  <si>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</si>
  <si>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</si>
  <si>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</si>
  <si>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</si>
  <si>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</si>
  <si>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</si>
  <si>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</si>
  <si>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</si>
  <si>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</si>
  <si>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</si>
  <si>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</si>
  <si>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</si>
  <si>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</si>
  <si>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</si>
  <si>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</si>
  <si>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</si>
  <si>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</si>
  <si>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</si>
  <si>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</si>
  <si>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</si>
  <si>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</si>
  <si>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</si>
  <si>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</si>
  <si>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</si>
  <si>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</si>
  <si>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</si>
  <si>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</si>
  <si>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</si>
  <si>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</si>
  <si>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</si>
  <si>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</si>
  <si>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</si>
  <si>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</si>
  <si>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</si>
  <si>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</si>
  <si>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</si>
  <si>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</si>
  <si>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</si>
  <si>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</si>
  <si>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</si>
  <si>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</si>
  <si>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</si>
  <si>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</si>
  <si>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</si>
  <si>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</si>
  <si>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</si>
  <si>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</si>
  <si>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</si>
  <si>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</si>
  <si>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</si>
  <si>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</si>
  <si>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</si>
  <si>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</si>
  <si>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</si>
  <si>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</si>
  <si>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</si>
  <si>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</si>
  <si>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</si>
  <si>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</si>
  <si>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</si>
  <si>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</si>
  <si>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</si>
  <si>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</si>
  <si>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</si>
  <si>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</si>
  <si>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</si>
  <si>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</si>
  <si>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</si>
  <si>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</si>
  <si>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</si>
  <si>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</si>
  <si>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</si>
  <si>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</si>
  <si>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</si>
  <si>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</si>
  <si>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</si>
  <si>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</si>
  <si>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</si>
  <si>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</si>
  <si>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</si>
  <si>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</si>
  <si>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</si>
  <si>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</si>
  <si>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</si>
  <si>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</si>
  <si>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</si>
  <si>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</si>
  <si>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</si>
  <si>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</si>
  <si>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</si>
  <si>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</si>
  <si>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</si>
  <si>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</si>
  <si>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</si>
  <si>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</si>
  <si>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</si>
  <si>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</si>
  <si>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</si>
  <si>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</si>
  <si>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</si>
  <si>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</si>
  <si>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</si>
  <si>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</si>
  <si>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</si>
  <si>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</si>
  <si>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</si>
  <si>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</si>
  <si>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</si>
  <si>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</si>
  <si>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</si>
  <si>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</si>
  <si>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</si>
  <si>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</si>
  <si>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</si>
  <si>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</si>
  <si>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</si>
  <si>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</si>
  <si>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</si>
  <si>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</si>
  <si>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</si>
  <si>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</si>
  <si>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</si>
  <si>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</si>
  <si>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</si>
  <si>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</si>
  <si>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</si>
  <si>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</si>
  <si>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</si>
  <si>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</si>
  <si>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</si>
  <si>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</si>
  <si>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</si>
  <si>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</si>
  <si>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</si>
  <si>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</si>
  <si>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</si>
  <si>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</si>
  <si>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</si>
  <si>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</si>
  <si>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</si>
  <si>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</si>
  <si>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</si>
  <si>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</si>
  <si>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</si>
  <si>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</si>
  <si>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</si>
  <si>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</si>
  <si>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</si>
  <si>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</si>
  <si>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</si>
  <si>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</si>
  <si>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</si>
  <si>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</si>
  <si>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</si>
  <si>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</si>
  <si>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</si>
  <si>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</si>
  <si>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</si>
  <si>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</si>
  <si>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</si>
  <si>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</si>
  <si>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</si>
  <si>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</si>
  <si>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</si>
  <si>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</si>
  <si>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</si>
  <si>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</si>
  <si>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</si>
  <si>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</si>
  <si>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</si>
  <si>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</si>
  <si>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</si>
  <si>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</si>
  <si>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</si>
  <si>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</si>
  <si>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</si>
  <si>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</si>
  <si>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</si>
  <si>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</si>
  <si>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</si>
  <si>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</si>
  <si>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</si>
  <si>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</si>
  <si>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</si>
  <si>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</si>
  <si>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</si>
  <si>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</si>
  <si>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</si>
  <si>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</si>
  <si>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</si>
  <si>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</si>
  <si>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</si>
  <si>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</si>
  <si>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</si>
  <si>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</si>
  <si>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</si>
  <si>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</si>
  <si>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</si>
  <si>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</si>
  <si>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</si>
  <si>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</si>
  <si>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</si>
  <si>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</si>
  <si>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</si>
  <si>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</si>
  <si>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</si>
  <si>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</si>
  <si>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</si>
  <si>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</si>
  <si>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</si>
  <si>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</si>
  <si>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</si>
  <si>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</si>
  <si>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</si>
  <si>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</si>
  <si>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</si>
  <si>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</si>
  <si>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</si>
  <si>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</si>
  <si>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</si>
  <si>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</si>
  <si>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</si>
  <si>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</si>
  <si>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</si>
  <si>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</si>
  <si>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</si>
  <si>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</si>
  <si>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</si>
  <si>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</si>
  <si>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</si>
  <si>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</si>
  <si>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</si>
  <si>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</si>
  <si>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</si>
  <si>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</si>
  <si>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</si>
  <si>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</si>
  <si>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</si>
  <si>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</si>
  <si>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</si>
  <si>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</si>
  <si>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</si>
  <si>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</si>
  <si>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</si>
  <si>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</si>
  <si>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</si>
  <si>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</si>
  <si>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</si>
  <si>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</si>
  <si>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</si>
  <si>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</si>
  <si>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</si>
  <si>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</si>
  <si>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</si>
  <si>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</si>
  <si>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</si>
  <si>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</si>
  <si>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</si>
  <si>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</si>
  <si>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</si>
  <si>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</si>
  <si>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</si>
  <si>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</si>
  <si>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</si>
  <si>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</si>
  <si>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</si>
  <si>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</si>
  <si>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</si>
  <si>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</si>
  <si>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</si>
  <si>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</si>
  <si>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</si>
  <si>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</si>
  <si>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</si>
  <si>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</si>
  <si>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</si>
  <si>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</si>
  <si>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</si>
  <si>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</si>
  <si>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</si>
  <si>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</si>
  <si>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</si>
  <si>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</si>
  <si>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</si>
  <si>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</si>
  <si>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</si>
  <si>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</si>
  <si>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</si>
  <si>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</si>
  <si>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</si>
  <si>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</si>
  <si>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</si>
  <si>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</si>
  <si>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</si>
  <si>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</si>
  <si>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</si>
  <si>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</si>
  <si>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</si>
  <si>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</si>
  <si>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</si>
  <si>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</si>
  <si>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</si>
  <si>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</si>
  <si>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</si>
  <si>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</si>
  <si>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</si>
  <si>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</si>
  <si>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</si>
  <si>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</si>
  <si>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</si>
  <si>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</si>
  <si>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</si>
  <si>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</si>
  <si>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</si>
  <si>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</si>
  <si>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</si>
  <si>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</si>
  <si>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</si>
  <si>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</si>
  <si>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</si>
  <si>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</si>
  <si>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</si>
  <si>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</si>
  <si>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</si>
  <si>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</si>
  <si>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</si>
  <si>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</si>
  <si>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</si>
  <si>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</si>
  <si>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</si>
  <si>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</si>
  <si>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</si>
  <si>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</si>
  <si>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</si>
  <si>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</si>
  <si>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</si>
  <si>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</si>
  <si>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</si>
  <si>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</si>
  <si>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</si>
  <si>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</si>
  <si>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</si>
  <si>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</si>
  <si>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</si>
  <si>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</si>
  <si>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</si>
  <si>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</si>
  <si>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</si>
  <si>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</si>
  <si>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</si>
  <si>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</si>
  <si>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</si>
  <si>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</si>
  <si>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</si>
  <si>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</si>
  <si>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</si>
  <si>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</si>
  <si>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</si>
  <si>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</si>
  <si>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</si>
  <si>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</si>
  <si>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</si>
  <si>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</si>
  <si>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</si>
  <si>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</si>
  <si>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</si>
  <si>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</si>
  <si>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</si>
  <si>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</si>
  <si>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</si>
  <si>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</si>
  <si>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</si>
  <si>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</si>
  <si>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</si>
  <si>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</si>
  <si>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</si>
  <si>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</si>
  <si>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</si>
  <si>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</si>
  <si>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</si>
  <si>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</si>
  <si>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</si>
  <si>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</si>
  <si>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</si>
  <si>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</si>
  <si>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</si>
  <si>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</si>
  <si>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</si>
  <si>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</si>
  <si>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</si>
  <si>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</si>
  <si>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</si>
  <si>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</si>
  <si>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</si>
  <si>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</si>
  <si>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</si>
  <si>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</si>
  <si>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</si>
  <si>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</si>
  <si>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</si>
  <si>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</si>
  <si>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</si>
  <si>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</si>
  <si>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</si>
  <si>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</si>
  <si>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</si>
  <si>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</si>
  <si>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</si>
  <si>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</si>
  <si>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</si>
  <si>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</si>
  <si>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</si>
  <si>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</si>
  <si>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</si>
  <si>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</si>
  <si>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</si>
  <si>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</si>
  <si>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</si>
  <si>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</si>
  <si>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</si>
  <si>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</si>
  <si>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</si>
  <si>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</si>
  <si>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</si>
  <si>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</si>
  <si>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</si>
  <si>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</si>
  <si>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</si>
  <si>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</si>
  <si>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</si>
  <si>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</si>
  <si>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</si>
  <si>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</si>
  <si>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</si>
  <si>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</si>
  <si>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</si>
  <si>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</si>
  <si>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</si>
  <si>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</si>
  <si>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</si>
  <si>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</si>
  <si>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</si>
  <si>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</si>
  <si>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</si>
  <si>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</si>
  <si>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</si>
  <si>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</si>
  <si>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</si>
  <si>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</si>
  <si>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</si>
  <si>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</si>
  <si>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</si>
  <si>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</si>
  <si>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</si>
  <si>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</si>
  <si>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</si>
  <si>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</si>
  <si>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</si>
  <si>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</si>
  <si>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</si>
  <si>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</si>
  <si>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</si>
  <si>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</si>
  <si>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</si>
  <si>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</si>
  <si>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</si>
  <si>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</si>
  <si>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</si>
  <si>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</si>
  <si>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</si>
  <si>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</si>
  <si>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</si>
  <si>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</si>
  <si>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</si>
  <si>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</si>
  <si>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</si>
  <si>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</si>
  <si>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</si>
  <si>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</si>
  <si>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</si>
  <si>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</si>
  <si>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</si>
  <si>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</si>
  <si>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</si>
  <si>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</si>
  <si>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</si>
  <si>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</si>
  <si>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</si>
  <si>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</si>
  <si>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</si>
  <si>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</si>
  <si>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</si>
  <si>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</si>
  <si>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</si>
  <si>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</si>
  <si>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</si>
  <si>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</si>
  <si>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</si>
  <si>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</si>
  <si>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</si>
  <si>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</si>
  <si>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</si>
  <si>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</si>
  <si>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</si>
  <si>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</si>
  <si>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</si>
  <si>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</si>
  <si>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</si>
  <si>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</si>
  <si>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</si>
  <si>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</si>
  <si>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</si>
  <si>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</si>
  <si>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</si>
  <si>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</si>
  <si>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</si>
  <si>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</si>
  <si>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</si>
  <si>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</si>
  <si>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</si>
  <si>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</si>
  <si>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</si>
  <si>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</si>
  <si>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</si>
  <si>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</si>
  <si>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</si>
  <si>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</si>
  <si>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</si>
  <si>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</si>
  <si>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</si>
  <si>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</si>
  <si>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</si>
  <si>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</si>
  <si>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</si>
  <si>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</si>
  <si>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</si>
  <si>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</si>
  <si>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</si>
  <si>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</si>
  <si>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</si>
  <si>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</si>
  <si>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</si>
  <si>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</si>
  <si>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</si>
  <si>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</si>
  <si>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</si>
  <si>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</si>
  <si>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</si>
  <si>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</si>
  <si>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</si>
  <si>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</si>
  <si>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</si>
  <si>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</si>
  <si>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</si>
  <si>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</si>
  <si>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</si>
  <si>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</si>
  <si>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</si>
  <si>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</si>
  <si>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</si>
  <si>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</si>
  <si>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</si>
  <si>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</si>
  <si>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</si>
  <si>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</si>
  <si>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</si>
  <si>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</si>
  <si>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</si>
  <si>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</si>
  <si>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</si>
  <si>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</si>
  <si>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</si>
  <si>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</si>
  <si>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</si>
  <si>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</si>
  <si>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</si>
  <si>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</si>
  <si>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</si>
  <si>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</si>
  <si>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</si>
  <si>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</si>
  <si>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</si>
  <si>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</si>
  <si>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</si>
  <si>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</si>
  <si>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</si>
  <si>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</si>
  <si>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</si>
  <si>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</si>
  <si>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</si>
  <si>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</si>
  <si>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</si>
  <si>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</si>
  <si>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</si>
  <si>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</si>
  <si>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</si>
  <si>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</si>
  <si>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</si>
  <si>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</si>
  <si>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</si>
  <si>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</si>
  <si>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</si>
  <si>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</si>
  <si>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</si>
  <si>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</si>
  <si>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</si>
  <si>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</si>
  <si>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</si>
  <si>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</si>
  <si>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</si>
  <si>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</si>
  <si>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</si>
  <si>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</si>
  <si>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</si>
  <si>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</si>
  <si>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</si>
  <si>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</si>
  <si>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</si>
  <si>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</si>
  <si>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</si>
  <si>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</si>
  <si>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</si>
  <si>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</si>
  <si>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</si>
  <si>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</si>
  <si>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</si>
  <si>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</si>
  <si>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</si>
  <si>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</si>
  <si>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</si>
  <si>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</si>
  <si>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</si>
  <si>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</si>
  <si>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</si>
  <si>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</si>
  <si>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</si>
  <si>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</si>
  <si>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</si>
  <si>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</si>
  <si>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</si>
  <si>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</si>
  <si>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</si>
  <si>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</si>
  <si>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</si>
  <si>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</si>
  <si>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</si>
  <si>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</si>
  <si>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</si>
  <si>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</si>
  <si>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</si>
  <si>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</si>
  <si>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</si>
  <si>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</si>
  <si>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</si>
  <si>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</si>
  <si>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</si>
  <si>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</si>
  <si>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</si>
  <si>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</si>
  <si>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</si>
  <si>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</si>
  <si>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</si>
  <si>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</si>
  <si>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</si>
  <si>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</si>
  <si>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</si>
  <si>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</si>
  <si>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</si>
  <si>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</si>
  <si>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</si>
  <si>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</si>
  <si>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</si>
  <si>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</si>
  <si>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</si>
  <si>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</si>
  <si>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</si>
  <si>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</si>
  <si>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</si>
  <si>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</si>
  <si>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</si>
  <si>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</si>
  <si>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</si>
  <si>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</si>
  <si>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</si>
  <si>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</si>
  <si>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</si>
  <si>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</si>
  <si>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</si>
  <si>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</si>
  <si>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</si>
  <si>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</si>
  <si>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</si>
  <si>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</si>
  <si>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</si>
  <si>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</si>
  <si>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</si>
  <si>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</si>
  <si>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</si>
  <si>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</si>
  <si>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</si>
  <si>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</si>
  <si>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</si>
  <si>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</si>
  <si>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</si>
  <si>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</si>
  <si>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</si>
  <si>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</si>
  <si>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</si>
  <si>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</si>
  <si>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</si>
  <si>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</si>
  <si>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</si>
  <si>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</si>
  <si>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</si>
  <si>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</si>
  <si>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</si>
  <si>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</si>
  <si>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</si>
  <si>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</si>
  <si>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</si>
  <si>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</si>
  <si>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</si>
  <si>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</si>
  <si>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</si>
  <si>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</si>
  <si>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</si>
  <si>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</si>
  <si>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</si>
  <si>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</si>
  <si>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</si>
  <si>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</si>
  <si>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</si>
  <si>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</si>
  <si>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</si>
  <si>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</si>
  <si>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</si>
  <si>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</si>
  <si>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</si>
  <si>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</si>
  <si>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</si>
  <si>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</si>
  <si>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</si>
  <si>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</si>
  <si>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</si>
  <si>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</si>
  <si>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</si>
  <si>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</si>
  <si>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</si>
  <si>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</si>
  <si>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</si>
  <si>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</si>
  <si>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</si>
  <si>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</si>
  <si>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</si>
  <si>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</si>
  <si>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</si>
  <si>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</si>
  <si>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</si>
  <si>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</si>
  <si>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</si>
  <si>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</si>
  <si>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</si>
  <si>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</si>
  <si>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</si>
  <si>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</si>
  <si>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</si>
  <si>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</si>
  <si>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</si>
  <si>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</si>
  <si>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</si>
  <si>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</si>
  <si>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</si>
  <si>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</si>
  <si>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</si>
  <si>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</si>
  <si>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</si>
  <si>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</si>
  <si>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</si>
  <si>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</si>
  <si>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</si>
  <si>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</si>
  <si>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</si>
  <si>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</si>
  <si>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</si>
  <si>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</si>
  <si>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</si>
  <si>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</si>
  <si>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</si>
  <si>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</si>
  <si>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</si>
  <si>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</si>
  <si>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</si>
  <si>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</si>
  <si>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</si>
  <si>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</si>
  <si>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</si>
  <si>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</si>
  <si>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</si>
  <si>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</si>
  <si>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</si>
  <si>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</si>
  <si>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</si>
  <si>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</si>
  <si>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</si>
  <si>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</si>
  <si>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</si>
  <si>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</si>
  <si>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</si>
  <si>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</si>
  <si>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</si>
  <si>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</si>
  <si>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</si>
  <si>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</si>
  <si>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</si>
  <si>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</si>
  <si>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</si>
  <si>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</si>
  <si>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</si>
  <si>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</si>
  <si>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</si>
  <si>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</si>
  <si>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</si>
  <si>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</si>
  <si>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</si>
  <si>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</si>
  <si>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</si>
  <si>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</si>
  <si>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</si>
  <si>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</si>
  <si>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</si>
  <si>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</si>
  <si>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</si>
  <si>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</si>
  <si>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</si>
  <si>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</si>
  <si>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</si>
  <si>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</si>
  <si>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</si>
  <si>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</si>
  <si>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</si>
  <si>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</si>
  <si>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</si>
  <si>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</si>
  <si>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</si>
  <si>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</si>
  <si>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</si>
  <si>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</si>
  <si>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</si>
  <si>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</si>
  <si>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</si>
  <si>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</si>
  <si>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</si>
  <si>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</si>
  <si>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</si>
  <si>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</si>
  <si>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</si>
  <si>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</si>
  <si>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</si>
  <si>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</si>
  <si>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</si>
  <si>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</si>
  <si>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</si>
  <si>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</si>
  <si>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</si>
  <si>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</si>
  <si>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</si>
  <si>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</si>
  <si>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</si>
  <si>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</si>
  <si>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</si>
  <si>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</si>
  <si>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</si>
  <si>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</si>
  <si>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</si>
  <si>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</si>
  <si>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</si>
  <si>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</si>
  <si>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</si>
  <si>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</si>
  <si>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</si>
  <si>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</si>
  <si>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</si>
  <si>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</si>
  <si>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</si>
  <si>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</si>
  <si>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</si>
  <si>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</si>
  <si>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</si>
  <si>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</si>
  <si>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</si>
  <si>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</si>
  <si>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</si>
  <si>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</si>
  <si>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</si>
  <si>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</si>
  <si>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</si>
  <si>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</si>
  <si>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</si>
  <si>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</si>
  <si>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</si>
  <si>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</si>
  <si>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</si>
  <si>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</si>
  <si>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</si>
  <si>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</si>
  <si>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</si>
  <si>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</si>
  <si>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</si>
  <si>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</si>
  <si>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</si>
  <si>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</si>
  <si>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</si>
  <si>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</si>
  <si>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</si>
  <si>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</si>
  <si>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</si>
  <si>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</si>
  <si>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</si>
  <si>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</si>
  <si>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</si>
  <si>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</si>
  <si>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</si>
  <si>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</si>
  <si>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</si>
  <si>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</si>
  <si>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</si>
  <si>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</si>
  <si>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</si>
  <si>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</si>
  <si>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</si>
  <si>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</si>
  <si>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</si>
  <si>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</si>
  <si>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</si>
  <si>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</si>
  <si>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</si>
  <si>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</si>
  <si>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</si>
  <si>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</si>
  <si>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</si>
  <si>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</si>
  <si>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</si>
  <si>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</si>
  <si>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</si>
  <si>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</si>
  <si>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</si>
  <si>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</si>
  <si>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</si>
  <si>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</si>
  <si>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</si>
  <si>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</si>
  <si>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</si>
  <si>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</si>
  <si>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</si>
  <si>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</si>
  <si>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</si>
  <si>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</si>
  <si>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</si>
  <si>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</si>
  <si>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</si>
  <si>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</si>
  <si>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</si>
  <si>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</si>
  <si>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</si>
  <si>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</si>
  <si>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</si>
  <si>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</si>
  <si>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</si>
  <si>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</si>
  <si>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</si>
  <si>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</si>
  <si>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</si>
  <si>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</si>
  <si>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</si>
  <si>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</si>
  <si>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</si>
  <si>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</si>
  <si>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</si>
  <si>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</si>
  <si>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</si>
  <si>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</si>
  <si>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</si>
  <si>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</si>
  <si>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</si>
  <si>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</si>
  <si>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</si>
  <si>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</si>
  <si>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</si>
  <si>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</si>
  <si>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</si>
  <si>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</si>
  <si>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</si>
  <si>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</si>
  <si>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</si>
  <si>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</si>
  <si>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</si>
  <si>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</si>
  <si>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</si>
  <si>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</si>
  <si>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</si>
  <si>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</si>
  <si>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</si>
  <si>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</si>
  <si>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</si>
  <si>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</si>
  <si>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</si>
  <si>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</si>
  <si>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</si>
  <si>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</si>
  <si>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</si>
  <si>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</si>
  <si>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</si>
  <si>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</si>
  <si>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</si>
  <si>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</si>
  <si>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</si>
  <si>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</si>
  <si>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</si>
  <si>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</si>
  <si>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</si>
  <si>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</si>
  <si>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</si>
  <si>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</si>
  <si>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</si>
  <si>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</si>
  <si>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</si>
  <si>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</si>
  <si>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</si>
  <si>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</si>
  <si>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</si>
  <si>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</si>
  <si>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</si>
  <si>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</si>
  <si>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</si>
  <si>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</si>
  <si>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</si>
  <si>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</si>
  <si>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</si>
  <si>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</si>
  <si>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</si>
  <si>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</si>
  <si>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</si>
  <si>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</si>
  <si>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</si>
  <si>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</si>
  <si>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</si>
  <si>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</si>
  <si>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</si>
  <si>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</si>
  <si>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</si>
  <si>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</si>
  <si>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</si>
  <si>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</si>
  <si>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</si>
  <si>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</si>
  <si>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</si>
  <si>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</si>
  <si>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</si>
  <si>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</si>
  <si>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</si>
  <si>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</si>
  <si>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</si>
  <si>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</si>
  <si>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</si>
  <si>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</si>
  <si>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</si>
  <si>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</si>
  <si>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</si>
  <si>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</si>
  <si>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</si>
  <si>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</si>
  <si>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</si>
  <si>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</si>
  <si>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</si>
  <si>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</si>
  <si>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</si>
  <si>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</si>
  <si>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</si>
  <si>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</si>
  <si>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</si>
  <si>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</si>
  <si>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</si>
  <si>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</si>
  <si>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</si>
  <si>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</si>
  <si>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</si>
  <si>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</si>
  <si>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</si>
  <si>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</si>
  <si>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</si>
  <si>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</si>
  <si>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</si>
  <si>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</si>
  <si>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</si>
  <si>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</si>
  <si>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</si>
  <si>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</si>
  <si>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</si>
  <si>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</si>
  <si>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</si>
  <si>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</si>
  <si>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</si>
  <si>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</si>
  <si>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</si>
  <si>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</si>
  <si>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</si>
  <si>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</si>
  <si>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</si>
  <si>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</si>
  <si>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</si>
  <si>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</si>
  <si>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</si>
  <si>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</si>
  <si>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</si>
  <si>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</si>
  <si>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</si>
  <si>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</si>
  <si>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</si>
  <si>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</si>
  <si>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</si>
  <si>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</si>
  <si>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</si>
  <si>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</si>
  <si>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</si>
  <si>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</si>
  <si>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</si>
  <si>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</si>
  <si>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</si>
  <si>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</si>
  <si>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</si>
  <si>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</si>
  <si>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</si>
  <si>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</si>
  <si>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</si>
  <si>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</si>
  <si>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</si>
  <si>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</si>
  <si>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</si>
  <si>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</si>
  <si>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</si>
  <si>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</si>
  <si>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</si>
  <si>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</si>
  <si>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</si>
  <si>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</si>
  <si>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</si>
  <si>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</si>
  <si>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</si>
  <si>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</si>
  <si>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</si>
  <si>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</si>
  <si>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</si>
  <si>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</si>
  <si>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</si>
  <si>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</si>
  <si>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</si>
  <si>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</si>
  <si>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</si>
  <si>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</si>
  <si>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</si>
  <si>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</si>
  <si>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</si>
  <si>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</si>
  <si>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</si>
  <si>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</si>
  <si>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</si>
  <si>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</si>
  <si>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</si>
  <si>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</si>
  <si>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</si>
  <si>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</si>
  <si>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</si>
  <si>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</si>
  <si>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</si>
  <si>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</si>
  <si>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</si>
  <si>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</si>
  <si>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</si>
  <si>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</si>
  <si>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</si>
  <si>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</si>
  <si>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</si>
  <si>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</si>
  <si>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</si>
  <si>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</si>
  <si>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</si>
  <si>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</si>
  <si>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</si>
  <si>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</si>
  <si>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</si>
  <si>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</si>
  <si>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</si>
  <si>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</si>
  <si>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</si>
  <si>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</si>
  <si>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</si>
  <si>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</si>
  <si>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</si>
  <si>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</si>
  <si>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</si>
  <si>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</si>
  <si>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</si>
  <si>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</si>
  <si>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</si>
  <si>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</si>
  <si>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</si>
  <si>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</si>
  <si>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</si>
  <si>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</si>
  <si>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</si>
  <si>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</si>
  <si>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</si>
  <si>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</si>
  <si>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</si>
  <si>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</si>
  <si>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</si>
  <si>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</si>
  <si>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</si>
  <si>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</si>
  <si>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</si>
  <si>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</si>
  <si>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</si>
  <si>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</si>
  <si>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</si>
  <si>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</si>
  <si>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</si>
  <si>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</si>
  <si>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</si>
  <si>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</si>
  <si>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</si>
  <si>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</si>
  <si>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</si>
  <si>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</si>
  <si>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</si>
  <si>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</si>
  <si>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</si>
  <si>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</si>
  <si>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</si>
  <si>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</si>
  <si>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</si>
  <si>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</si>
  <si>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</si>
  <si>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</si>
  <si>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</si>
  <si>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</si>
  <si>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</si>
  <si>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</si>
  <si>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</si>
  <si>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</si>
  <si>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</si>
  <si>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</si>
  <si>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</si>
  <si>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</si>
  <si>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</si>
  <si>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</si>
  <si>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</si>
  <si>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</si>
  <si>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</si>
  <si>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</si>
  <si>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</si>
  <si>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</si>
  <si>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</si>
  <si>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</si>
  <si>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</si>
  <si>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</si>
  <si>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</si>
  <si>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</si>
  <si>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</si>
  <si>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</si>
  <si>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</si>
  <si>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</si>
  <si>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</si>
  <si>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</si>
  <si>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</si>
  <si>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</si>
  <si>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</si>
  <si>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</si>
  <si>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</si>
  <si>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</si>
  <si>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</si>
  <si>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</si>
  <si>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</si>
  <si>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</si>
  <si>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</si>
  <si>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</si>
  <si>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</si>
  <si>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</si>
  <si>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</si>
  <si>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</si>
  <si>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</si>
  <si>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</si>
  <si>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</si>
  <si>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</si>
  <si>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</si>
  <si>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</si>
  <si>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</si>
  <si>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</si>
  <si>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</si>
  <si>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</si>
  <si>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</si>
  <si>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</si>
  <si>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</si>
  <si>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</si>
  <si>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</si>
  <si>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</si>
  <si>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</si>
  <si>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</si>
  <si>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</si>
  <si>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</si>
  <si>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</si>
  <si>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</si>
  <si>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</si>
  <si>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</si>
  <si>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</si>
  <si>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</si>
  <si>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</si>
  <si>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</si>
  <si>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</si>
  <si>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</si>
  <si>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</si>
  <si>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</si>
  <si>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</si>
  <si>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</si>
  <si>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</si>
  <si>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</si>
  <si>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</si>
  <si>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</si>
  <si>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</si>
  <si>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</si>
  <si>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</si>
  <si>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</si>
  <si>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</si>
  <si>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</si>
  <si>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</si>
  <si>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</si>
  <si>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</si>
  <si>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</si>
  <si>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</si>
  <si>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</si>
  <si>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</si>
  <si>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</si>
  <si>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</si>
  <si>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</si>
  <si>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</si>
  <si>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</si>
  <si>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</si>
  <si>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</si>
  <si>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</si>
  <si>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</si>
  <si>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</si>
  <si>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</si>
  <si>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</si>
  <si>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</si>
  <si>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</si>
  <si>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</si>
  <si>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</si>
  <si>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</si>
  <si>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</si>
  <si>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</si>
  <si>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</si>
  <si>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</si>
  <si>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</si>
  <si>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</si>
  <si>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</si>
  <si>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</si>
  <si>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</si>
  <si>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</si>
  <si>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</si>
  <si>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</si>
  <si>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</si>
  <si>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</si>
  <si>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</si>
  <si>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</si>
  <si>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</si>
  <si>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</si>
  <si>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</si>
  <si>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</si>
  <si>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</si>
  <si>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</si>
  <si>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</si>
  <si>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</si>
  <si>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</si>
  <si>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</si>
  <si>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</si>
  <si>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</si>
  <si>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</si>
  <si>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</si>
  <si>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</si>
  <si>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</si>
  <si>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</si>
  <si>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</si>
  <si>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</si>
  <si>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</si>
  <si>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</si>
  <si>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</si>
  <si>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</si>
  <si>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</si>
  <si>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</si>
  <si>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</si>
  <si>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</si>
  <si>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</si>
  <si>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</si>
  <si>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</si>
  <si>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</si>
  <si>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</si>
  <si>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</si>
  <si>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</si>
  <si>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</si>
  <si>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</si>
  <si>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</si>
  <si>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</si>
  <si>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</si>
  <si>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</si>
  <si>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</si>
  <si>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</si>
  <si>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</si>
  <si>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</si>
  <si>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</si>
  <si>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</si>
  <si>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</si>
  <si>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</si>
  <si>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</si>
  <si>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</si>
  <si>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</si>
  <si>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</si>
  <si>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</si>
  <si>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</si>
  <si>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</si>
  <si>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</si>
  <si>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</si>
  <si>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</si>
  <si>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</si>
  <si>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</si>
  <si>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</si>
  <si>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</si>
  <si>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</si>
  <si>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</si>
  <si>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</si>
  <si>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</si>
  <si>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</si>
  <si>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</si>
  <si>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</si>
  <si>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</si>
  <si>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</si>
  <si>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</si>
  <si>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</si>
  <si>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</si>
  <si>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</si>
  <si>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</si>
  <si>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</si>
  <si>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</si>
  <si>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</si>
  <si>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</si>
  <si>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</si>
  <si>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</si>
  <si>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</si>
  <si>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</si>
  <si>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</si>
  <si>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</si>
  <si>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</si>
  <si>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</si>
  <si>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</si>
  <si>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</si>
  <si>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</si>
  <si>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</si>
  <si>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</si>
  <si>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</si>
  <si>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</si>
  <si>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</si>
  <si>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</si>
  <si>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</si>
  <si>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</si>
  <si>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</si>
  <si>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</si>
  <si>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</si>
  <si>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</si>
  <si>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</si>
  <si>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</si>
  <si>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</si>
  <si>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</si>
  <si>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</si>
  <si>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</si>
  <si>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</si>
  <si>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</si>
  <si>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</si>
  <si>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</si>
  <si>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</si>
  <si>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</si>
  <si>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</si>
  <si>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</si>
  <si>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</si>
  <si>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</si>
  <si>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</si>
  <si>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</si>
  <si>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</si>
  <si>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</si>
  <si>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</si>
  <si>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</si>
  <si>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</si>
  <si>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</si>
  <si>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</si>
  <si>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</si>
  <si>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</si>
  <si>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</si>
  <si>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</si>
  <si>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</si>
  <si>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</si>
  <si>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</si>
  <si>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</si>
  <si>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</si>
  <si>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</si>
  <si>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</si>
  <si>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</si>
  <si>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</si>
  <si>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</si>
  <si>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</si>
  <si>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</si>
  <si>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</si>
  <si>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</si>
  <si>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</si>
  <si>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</si>
  <si>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</si>
  <si>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</si>
  <si>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</si>
  <si>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</si>
  <si>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</si>
  <si>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</si>
  <si>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</si>
  <si>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</si>
  <si>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</si>
  <si>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</si>
  <si>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</si>
  <si>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</si>
  <si>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</si>
  <si>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</si>
  <si>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</si>
  <si>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</si>
  <si>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</si>
  <si>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</si>
  <si>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</si>
  <si>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</si>
  <si>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</si>
  <si>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</si>
  <si>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</si>
  <si>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</si>
  <si>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</si>
  <si>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</si>
  <si>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</si>
  <si>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</si>
  <si>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</si>
  <si>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</si>
  <si>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</si>
  <si>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</si>
  <si>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</si>
  <si>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</si>
  <si>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</si>
  <si>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</si>
  <si>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</si>
  <si>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</si>
  <si>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</si>
  <si>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</si>
  <si>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</si>
  <si>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</si>
  <si>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</si>
  <si>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</si>
  <si>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</si>
  <si>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</si>
  <si>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</si>
  <si>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</si>
  <si>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</si>
  <si>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</si>
  <si>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</si>
  <si>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</si>
  <si>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</si>
  <si>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</si>
  <si>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</si>
  <si>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</si>
  <si>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</si>
  <si>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</si>
  <si>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</si>
  <si>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</si>
  <si>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</si>
  <si>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</si>
  <si>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</si>
  <si>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</si>
  <si>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</si>
  <si>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</si>
  <si>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</si>
  <si>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</si>
  <si>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</si>
  <si>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</si>
  <si>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</si>
  <si>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</si>
  <si>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</si>
  <si>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</si>
  <si>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</si>
  <si>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</si>
  <si>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</si>
  <si>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</si>
  <si>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</si>
  <si>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</si>
  <si>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</si>
  <si>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</si>
  <si>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</si>
  <si>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</si>
  <si>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</si>
  <si>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</si>
  <si>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</si>
  <si>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</si>
  <si>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</si>
  <si>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</si>
  <si>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</si>
  <si>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</si>
  <si>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</si>
  <si>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</si>
  <si>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</si>
  <si>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</si>
  <si>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</si>
  <si>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</si>
  <si>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</si>
  <si>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</si>
  <si>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</si>
  <si>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</si>
  <si>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</si>
  <si>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</si>
  <si>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</si>
  <si>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</si>
  <si>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</si>
  <si>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</si>
  <si>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</si>
  <si>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</si>
  <si>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</si>
  <si>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</si>
  <si>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</si>
  <si>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</si>
  <si>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</si>
  <si>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</si>
  <si>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</si>
  <si>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</si>
  <si>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</si>
  <si>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</si>
  <si>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</si>
  <si>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</si>
  <si>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</si>
  <si>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</si>
  <si>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</si>
  <si>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</si>
  <si>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</si>
  <si>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</si>
  <si>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</si>
  <si>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</si>
  <si>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</si>
  <si>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</si>
  <si>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</si>
  <si>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</si>
  <si>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</si>
  <si>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</si>
  <si>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</si>
  <si>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</si>
  <si>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</si>
  <si>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</si>
  <si>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</si>
  <si>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</si>
  <si>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</si>
  <si>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</si>
  <si>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</si>
  <si>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</si>
  <si>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</si>
  <si>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</si>
  <si>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</si>
  <si>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</si>
  <si>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</si>
  <si>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</si>
  <si>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</si>
  <si>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</si>
  <si>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</si>
  <si>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</si>
  <si>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</si>
  <si>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</si>
  <si>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</si>
  <si>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</si>
  <si>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</si>
  <si>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</si>
  <si>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</si>
  <si>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</si>
  <si>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</si>
  <si>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</si>
  <si>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</si>
  <si>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</si>
  <si>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</si>
  <si>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</si>
  <si>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</si>
  <si>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</si>
  <si>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</si>
  <si>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</si>
  <si>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</si>
  <si>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</si>
  <si>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</si>
  <si>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</si>
  <si>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</si>
  <si>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</si>
  <si>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</si>
  <si>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</si>
  <si>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</si>
  <si>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</si>
  <si>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</si>
  <si>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</si>
  <si>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</si>
  <si>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</si>
  <si>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</si>
  <si>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</si>
  <si>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</si>
  <si>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</si>
  <si>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</si>
  <si>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</si>
  <si>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</si>
  <si>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</si>
  <si>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</si>
  <si>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</si>
  <si>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</si>
  <si>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</si>
  <si>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</si>
  <si>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</si>
  <si>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</si>
  <si>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</si>
  <si>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</si>
  <si>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</si>
  <si>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</si>
  <si>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</si>
  <si>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</si>
  <si>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</si>
  <si>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</si>
  <si>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</si>
  <si>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</si>
  <si>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</si>
  <si>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</si>
  <si>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</si>
  <si>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</si>
  <si>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</si>
  <si>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</si>
  <si>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</si>
  <si>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</si>
  <si>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</si>
  <si>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</si>
  <si>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</si>
  <si>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</si>
  <si>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</si>
  <si>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</si>
  <si>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</si>
  <si>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</si>
  <si>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</si>
  <si>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</si>
  <si>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</si>
  <si>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</si>
  <si>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</si>
  <si>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</si>
  <si>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</si>
  <si>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</si>
  <si>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</si>
  <si>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</si>
  <si>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</si>
  <si>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</si>
  <si>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</si>
  <si>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</si>
  <si>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</si>
  <si>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</si>
  <si>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</si>
  <si>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</si>
  <si>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</si>
  <si>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</si>
  <si>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</si>
  <si>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</si>
  <si>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</si>
  <si>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</si>
  <si>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</si>
  <si>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</si>
  <si>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</si>
  <si>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</si>
  <si>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</si>
  <si>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</si>
  <si>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</si>
  <si>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</si>
  <si>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</si>
  <si>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</si>
  <si>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</si>
  <si>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</si>
  <si>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</si>
  <si>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</si>
  <si>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</si>
  <si>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</si>
  <si>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</si>
  <si>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</si>
  <si>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</si>
  <si>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</si>
  <si>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</si>
  <si>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</si>
  <si>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</si>
  <si>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</si>
  <si>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</si>
  <si>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</si>
  <si>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</si>
  <si>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</si>
  <si>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</si>
  <si>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</si>
  <si>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</si>
  <si>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</si>
  <si>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</si>
  <si>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</si>
  <si>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</si>
  <si>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</si>
  <si>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</si>
  <si>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</si>
  <si>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</si>
  <si>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</si>
  <si>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</si>
  <si>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</si>
  <si>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</si>
  <si>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</si>
  <si>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</si>
  <si>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</si>
  <si>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</si>
  <si>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</si>
  <si>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</si>
  <si>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</si>
  <si>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</si>
  <si>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</si>
  <si>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</si>
  <si>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</si>
  <si>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</si>
  <si>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</si>
  <si>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</si>
  <si>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</si>
  <si>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</si>
  <si>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</si>
  <si>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</si>
  <si>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</si>
  <si>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</si>
  <si>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</si>
  <si>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</si>
  <si>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</si>
  <si>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</si>
  <si>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</si>
  <si>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</si>
  <si>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</si>
  <si>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</si>
  <si>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</si>
  <si>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</si>
  <si>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</si>
  <si>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</si>
  <si>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</si>
  <si>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</si>
  <si>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</si>
  <si>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</si>
  <si>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</si>
  <si>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</si>
  <si>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</si>
  <si>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</si>
  <si>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</si>
  <si>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</si>
  <si>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</si>
  <si>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</si>
  <si>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</si>
  <si>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</si>
  <si>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</si>
  <si>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</si>
  <si>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</si>
  <si>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</si>
  <si>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</si>
  <si>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</si>
  <si>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</si>
  <si>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</si>
  <si>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</si>
  <si>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</si>
  <si>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</si>
  <si>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</si>
  <si>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</si>
  <si>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</si>
  <si>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</si>
  <si>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</si>
  <si>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</si>
  <si>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</si>
  <si>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</si>
  <si>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</si>
  <si>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</si>
  <si>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</si>
  <si>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</si>
  <si>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</si>
  <si>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</si>
  <si>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</si>
  <si>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</si>
  <si>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</si>
  <si>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</si>
  <si>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</si>
  <si>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</si>
  <si>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</si>
  <si>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</si>
  <si>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</si>
  <si>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</si>
  <si>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</si>
  <si>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</si>
  <si>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</si>
  <si>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</si>
  <si>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</si>
  <si>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</si>
  <si>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</si>
  <si>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</si>
  <si>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</si>
  <si>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</si>
  <si>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</si>
  <si>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</si>
  <si>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</si>
  <si>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</si>
  <si>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</si>
  <si>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</si>
  <si>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</si>
  <si>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</si>
  <si>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</si>
  <si>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</si>
  <si>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</si>
  <si>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</si>
  <si>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</si>
  <si>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</si>
  <si>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</si>
  <si>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</si>
  <si>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</si>
  <si>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</si>
  <si>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</si>
  <si>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</si>
  <si>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</si>
  <si>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</si>
  <si>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</si>
  <si>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</si>
  <si>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</si>
  <si>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</si>
  <si>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</si>
  <si>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</si>
  <si>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</si>
  <si>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</si>
  <si>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</si>
  <si>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</si>
  <si>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</si>
  <si>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</si>
  <si>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</si>
  <si>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</si>
  <si>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</si>
  <si>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</si>
  <si>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</si>
  <si>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</si>
  <si>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</si>
  <si>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</si>
  <si>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</si>
  <si>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</si>
  <si>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</si>
  <si>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</si>
  <si>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</si>
  <si>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</si>
  <si>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</si>
  <si>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</si>
  <si>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</si>
  <si>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</si>
  <si>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</si>
  <si>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</si>
  <si>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</si>
  <si>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</si>
  <si>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</si>
  <si>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</si>
  <si>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</si>
  <si>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</si>
  <si>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</si>
  <si>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</si>
  <si>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</si>
  <si>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</si>
  <si>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</si>
  <si>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</si>
  <si>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</si>
  <si>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</si>
  <si>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</si>
  <si>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</si>
  <si>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</si>
  <si>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</si>
  <si>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</si>
  <si>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</si>
  <si>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</si>
  <si>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</si>
  <si>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</si>
  <si>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</si>
  <si>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</si>
  <si>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</si>
  <si>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</si>
  <si>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</si>
  <si>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</si>
  <si>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</si>
  <si>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</si>
  <si>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</si>
  <si>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</si>
  <si>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</si>
  <si>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</si>
  <si>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</si>
  <si>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</si>
  <si>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</si>
  <si>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</si>
  <si>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</si>
  <si>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</si>
  <si>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</si>
  <si>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</si>
  <si>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</si>
  <si>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</si>
  <si>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</si>
  <si>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</si>
  <si>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</si>
  <si>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</si>
  <si>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</si>
  <si>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</si>
  <si>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</si>
  <si>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</si>
  <si>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</si>
  <si>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</si>
  <si>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</si>
  <si>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</si>
  <si>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</si>
  <si>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</si>
  <si>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</si>
  <si>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</si>
  <si>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</si>
  <si>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</si>
  <si>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</si>
  <si>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</si>
  <si>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</si>
  <si>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</si>
  <si>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</si>
  <si>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</si>
  <si>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</si>
  <si>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</si>
  <si>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</si>
  <si>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</si>
  <si>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</si>
  <si>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</si>
  <si>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</si>
  <si>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</si>
  <si>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</si>
  <si>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</si>
  <si>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</si>
  <si>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</si>
  <si>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</si>
  <si>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</si>
  <si>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</si>
  <si>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</si>
  <si>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</si>
  <si>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</si>
  <si>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</si>
  <si>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</si>
  <si>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</si>
  <si>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</si>
  <si>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</si>
  <si>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</si>
  <si>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</si>
  <si>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</si>
  <si>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</si>
  <si>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</si>
  <si>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</si>
  <si>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</si>
  <si>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</si>
  <si>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</si>
  <si>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</si>
  <si>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</si>
  <si>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</si>
  <si>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</si>
  <si>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</si>
  <si>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</si>
  <si>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</si>
  <si>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</si>
  <si>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</si>
  <si>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</si>
  <si>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</si>
  <si>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</si>
  <si>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</si>
  <si>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</si>
  <si>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</si>
  <si>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</si>
  <si>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</si>
  <si>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</si>
  <si>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</si>
  <si>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</si>
  <si>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</si>
  <si>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</si>
  <si>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</si>
  <si>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</si>
  <si>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</si>
  <si>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</si>
  <si>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</si>
  <si>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</si>
  <si>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</si>
  <si>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</si>
  <si>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</si>
  <si>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</si>
  <si>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</si>
  <si>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</si>
  <si>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</si>
  <si>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</si>
  <si>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</si>
  <si>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</si>
  <si>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</si>
  <si>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</si>
  <si>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</si>
  <si>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</si>
  <si>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</si>
  <si>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</si>
  <si>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</si>
  <si>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</si>
  <si>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</si>
  <si>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</si>
  <si>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</si>
  <si>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</si>
  <si>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</si>
  <si>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</si>
  <si>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</si>
  <si>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</si>
  <si>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</si>
  <si>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</si>
  <si>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</si>
  <si>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</si>
  <si>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</si>
  <si>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</si>
  <si>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</si>
  <si>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</si>
  <si>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</si>
  <si>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</si>
  <si>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</si>
  <si>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</si>
  <si>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</si>
  <si>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</si>
  <si>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</si>
  <si>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</si>
  <si>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</si>
  <si>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</si>
  <si>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</si>
  <si>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</si>
  <si>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</si>
  <si>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</si>
  <si>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</si>
  <si>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</si>
  <si>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</si>
  <si>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</si>
  <si>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</si>
  <si>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</si>
  <si>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</si>
  <si>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</si>
  <si>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</si>
  <si>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</si>
  <si>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</si>
  <si>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</si>
  <si>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</si>
  <si>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</si>
  <si>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</si>
  <si>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</si>
  <si>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</si>
  <si>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</si>
  <si>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</si>
  <si>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</si>
  <si>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</si>
  <si>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</si>
  <si>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</si>
  <si>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</si>
  <si>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</si>
  <si>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</si>
  <si>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</si>
  <si>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</si>
  <si>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</si>
  <si>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</si>
  <si>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</si>
  <si>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</si>
  <si>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</si>
  <si>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</si>
  <si>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</si>
  <si>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</si>
  <si>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</si>
  <si>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</si>
  <si>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</si>
  <si>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</si>
  <si>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</si>
  <si>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</si>
  <si>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</si>
  <si>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</si>
  <si>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</si>
  <si>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</si>
  <si>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</si>
  <si>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</si>
  <si>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</si>
  <si>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</si>
  <si>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</si>
  <si>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</si>
  <si>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</si>
  <si>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</si>
  <si>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</si>
  <si>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</si>
  <si>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</si>
  <si>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</si>
  <si>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</si>
  <si>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</si>
  <si>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</si>
  <si>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</si>
  <si>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</si>
  <si>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</si>
  <si>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</si>
  <si>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</si>
  <si>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</si>
  <si>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</si>
  <si>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</si>
  <si>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</si>
  <si>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</si>
  <si>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</si>
  <si>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</si>
  <si>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</si>
  <si>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</si>
  <si>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</si>
  <si>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</si>
  <si>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</si>
  <si>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</si>
  <si>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</si>
  <si>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</si>
  <si>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</si>
  <si>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</si>
  <si>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</si>
  <si>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</si>
  <si>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</si>
  <si>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</si>
  <si>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</si>
  <si>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</si>
  <si>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</si>
  <si>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</si>
  <si>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</si>
  <si>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</si>
  <si>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</si>
  <si>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</si>
  <si>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</si>
  <si>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</si>
  <si>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</si>
  <si>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</si>
  <si>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</si>
  <si>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</si>
  <si>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</si>
  <si>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</si>
  <si>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</si>
  <si>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</si>
  <si>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</si>
  <si>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</si>
  <si>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</si>
  <si>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</si>
  <si>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</si>
  <si>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</si>
  <si>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</si>
  <si>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</si>
  <si>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</si>
  <si>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</si>
  <si>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</si>
  <si>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</si>
  <si>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</si>
  <si>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</si>
  <si>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</si>
  <si>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</si>
  <si>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</si>
  <si>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</si>
  <si>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</si>
  <si>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</si>
  <si>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</si>
  <si>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</si>
  <si>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</si>
  <si>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</si>
  <si>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</si>
  <si>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</si>
  <si>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</si>
  <si>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</si>
  <si>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</si>
  <si>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</si>
  <si>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</si>
  <si>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</si>
  <si>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</si>
  <si>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</si>
  <si>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</si>
  <si>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</si>
  <si>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</si>
  <si>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</si>
  <si>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</si>
  <si>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</si>
  <si>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</si>
  <si>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</si>
  <si>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</si>
  <si>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</si>
  <si>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</si>
  <si>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</si>
  <si>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</si>
  <si>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</si>
  <si>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</si>
  <si>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</si>
  <si>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</si>
  <si>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</si>
  <si>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</si>
  <si>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</si>
  <si>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</si>
  <si>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</si>
  <si>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</si>
  <si>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</si>
  <si>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</si>
  <si>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</si>
  <si>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</si>
  <si>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</si>
  <si>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</si>
  <si>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</si>
  <si>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</si>
  <si>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</si>
  <si>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</si>
  <si>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</si>
  <si>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</si>
  <si>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</si>
  <si>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</si>
  <si>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</si>
  <si>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</si>
  <si>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</si>
  <si>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</si>
  <si>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</si>
  <si>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</si>
  <si>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</si>
  <si>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</si>
  <si>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</si>
  <si>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</si>
  <si>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</si>
  <si>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</si>
  <si>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</si>
  <si>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</si>
  <si>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</si>
  <si>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</si>
  <si>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</si>
  <si>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</si>
  <si>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</si>
  <si>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</si>
  <si>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</si>
  <si>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</si>
  <si>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</si>
  <si>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</si>
  <si>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</si>
  <si>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</si>
  <si>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</si>
  <si>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</si>
  <si>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</si>
  <si>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</si>
  <si>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</si>
  <si>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</si>
  <si>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</si>
  <si>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</si>
  <si>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</si>
  <si>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</si>
  <si>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</si>
  <si>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</si>
  <si>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</si>
  <si>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</si>
  <si>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</si>
  <si>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</si>
  <si>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</si>
  <si>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</si>
  <si>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</si>
  <si>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</si>
  <si>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</si>
  <si>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</si>
  <si>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</si>
  <si>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</si>
  <si>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</si>
  <si>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</si>
  <si>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</si>
  <si>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</si>
  <si>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</si>
  <si>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</si>
  <si>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</si>
  <si>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</si>
  <si>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</si>
  <si>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</si>
  <si>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</si>
  <si>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</si>
  <si>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</si>
  <si>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</si>
  <si>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</si>
  <si>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</si>
  <si>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</si>
  <si>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</si>
  <si>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</si>
  <si>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</si>
  <si>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</si>
  <si>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</si>
  <si>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</si>
  <si>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</si>
  <si>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</si>
  <si>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</si>
  <si>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</si>
  <si>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</si>
  <si>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</si>
  <si>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</si>
  <si>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</si>
  <si>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</si>
  <si>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</si>
  <si>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</si>
  <si>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</si>
  <si>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</si>
  <si>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</si>
  <si>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</si>
  <si>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</si>
  <si>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</si>
  <si>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</si>
  <si>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</si>
  <si>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</si>
  <si>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</si>
  <si>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</si>
  <si>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</si>
  <si>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</si>
  <si>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</si>
  <si>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</si>
  <si>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</si>
  <si>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</si>
  <si>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</si>
  <si>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</si>
  <si>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</si>
  <si>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</si>
  <si>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</si>
  <si>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</si>
  <si>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</si>
  <si>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</si>
  <si>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</si>
  <si>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</si>
  <si>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</si>
  <si>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</si>
  <si>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</si>
  <si>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</si>
  <si>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</si>
  <si>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</si>
  <si>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</si>
  <si>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</si>
  <si>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</si>
  <si>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</si>
  <si>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</si>
  <si>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</si>
  <si>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</si>
  <si>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</si>
  <si>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</si>
  <si>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</si>
  <si>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</si>
  <si>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</si>
  <si>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</si>
  <si>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</si>
  <si>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</si>
  <si>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</si>
  <si>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</si>
  <si>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</si>
  <si>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</si>
  <si>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</si>
  <si>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</si>
  <si>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</si>
  <si>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</si>
  <si>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</si>
  <si>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</si>
  <si>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</si>
  <si>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</si>
  <si>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</si>
  <si>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</si>
  <si>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</si>
  <si>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</si>
  <si>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</si>
  <si>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</si>
  <si>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</si>
  <si>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</si>
  <si>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</si>
  <si>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</si>
  <si>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</si>
  <si>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</si>
  <si>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</si>
  <si>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</si>
  <si>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</si>
  <si>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</si>
  <si>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</si>
  <si>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</si>
  <si>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</si>
  <si>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</si>
  <si>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</si>
  <si>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</si>
  <si>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</si>
  <si>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</si>
  <si>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</si>
  <si>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</si>
  <si>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</si>
  <si>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</si>
  <si>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</si>
  <si>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</si>
  <si>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</si>
  <si>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</si>
  <si>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</si>
  <si>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</si>
  <si>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</si>
  <si>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</si>
  <si>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</si>
  <si>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</si>
  <si>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</si>
  <si>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</si>
  <si>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</si>
  <si>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</si>
  <si>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</si>
  <si>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</si>
  <si>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</si>
  <si>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</si>
  <si>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</si>
  <si>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</si>
  <si>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</si>
  <si>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</si>
  <si>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</si>
  <si>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</si>
  <si>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</si>
  <si>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</si>
  <si>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</si>
  <si>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</si>
  <si>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</si>
  <si>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</si>
  <si>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</si>
  <si>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</si>
  <si>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</si>
  <si>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</si>
  <si>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</si>
  <si>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</si>
  <si>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</si>
  <si>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</si>
  <si>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</si>
  <si>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</si>
  <si>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</si>
  <si>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</si>
  <si>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</si>
  <si>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</si>
  <si>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</si>
  <si>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</si>
  <si>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</si>
  <si>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</si>
  <si>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</si>
  <si>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</si>
  <si>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</si>
  <si>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</si>
  <si>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</si>
  <si>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</si>
  <si>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</si>
  <si>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</si>
  <si>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</si>
  <si>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</si>
  <si>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</si>
  <si>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</si>
  <si>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</si>
  <si>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</si>
  <si>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</si>
  <si>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</si>
  <si>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</si>
  <si>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</si>
  <si>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</si>
  <si>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</si>
  <si>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</si>
  <si>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</si>
  <si>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</si>
  <si>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</si>
  <si>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</si>
  <si>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</si>
  <si>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</si>
  <si>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</si>
  <si>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</si>
  <si>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</si>
  <si>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</si>
  <si>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</si>
  <si>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</si>
  <si>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</si>
  <si>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</si>
  <si>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</si>
  <si>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</si>
  <si>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</si>
  <si>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</si>
  <si>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</si>
  <si>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</si>
  <si>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</si>
  <si>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</si>
  <si>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</si>
  <si>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</si>
  <si>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</si>
  <si>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</si>
  <si>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</si>
  <si>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</si>
  <si>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</si>
  <si>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</si>
  <si>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</si>
  <si>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</si>
  <si>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</si>
  <si>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</si>
  <si>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</si>
  <si>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</si>
  <si>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</si>
  <si>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</si>
  <si>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</si>
  <si>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</si>
  <si>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</si>
  <si>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</si>
  <si>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</si>
  <si>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</si>
  <si>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</si>
  <si>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</si>
  <si>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</si>
  <si>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</si>
  <si>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</si>
  <si>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</si>
  <si>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</si>
  <si>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</si>
  <si>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</si>
  <si>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</si>
  <si>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</si>
  <si>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</si>
  <si>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</si>
  <si>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</si>
  <si>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</si>
  <si>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</si>
  <si>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</si>
  <si>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</si>
  <si>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</si>
  <si>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</si>
  <si>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</si>
  <si>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</si>
  <si>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</si>
  <si>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</si>
  <si>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</si>
  <si>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</si>
  <si>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</si>
  <si>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</si>
  <si>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</si>
  <si>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</si>
  <si>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</si>
  <si>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</si>
  <si>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</si>
  <si>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</si>
  <si>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</si>
  <si>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</si>
  <si>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</si>
  <si>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</si>
  <si>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</si>
  <si>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</si>
  <si>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</si>
  <si>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</si>
  <si>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</si>
  <si>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</si>
  <si>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</si>
  <si>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</si>
  <si>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</si>
  <si>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</si>
  <si>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</si>
  <si>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</si>
  <si>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</si>
  <si>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</si>
  <si>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</si>
  <si>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</si>
  <si>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</si>
  <si>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</si>
  <si>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</si>
  <si>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</si>
  <si>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</si>
  <si>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</si>
  <si>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</si>
  <si>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</si>
  <si>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</si>
  <si>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</si>
  <si>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</si>
  <si>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</si>
  <si>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</si>
  <si>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</si>
  <si>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</si>
  <si>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</si>
  <si>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</si>
  <si>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</si>
  <si>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</si>
  <si>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</si>
  <si>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</si>
  <si>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</si>
  <si>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</si>
  <si>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</si>
  <si>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</si>
  <si>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</si>
  <si>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</si>
  <si>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</si>
  <si>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</si>
  <si>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</si>
  <si>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</si>
  <si>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</si>
  <si>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</si>
  <si>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</si>
  <si>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</si>
  <si>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</si>
  <si>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</si>
  <si>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</si>
  <si>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</si>
  <si>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</si>
  <si>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</si>
  <si>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</si>
  <si>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</si>
  <si>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</si>
  <si>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</si>
  <si>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</si>
  <si>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</si>
  <si>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</si>
  <si>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</si>
  <si>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</si>
  <si>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</si>
  <si>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</si>
  <si>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</si>
  <si>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</si>
  <si>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</si>
  <si>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</si>
  <si>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</si>
  <si>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</si>
  <si>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</si>
  <si>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</si>
  <si>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</si>
  <si>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</si>
  <si>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</si>
  <si>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</si>
  <si>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</si>
  <si>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</si>
  <si>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</si>
  <si>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</si>
  <si>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</si>
  <si>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</si>
  <si>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</si>
  <si>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</si>
  <si>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</si>
  <si>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</si>
  <si>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</si>
  <si>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</si>
  <si>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</si>
  <si>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</si>
  <si>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</si>
  <si>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</si>
  <si>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</si>
  <si>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</si>
  <si>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</si>
  <si>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</si>
  <si>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</si>
  <si>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</si>
  <si>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</si>
  <si>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</si>
  <si>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</si>
  <si>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</si>
  <si>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</si>
  <si>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</si>
  <si>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</si>
  <si>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</si>
  <si>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</si>
  <si>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</si>
  <si>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</si>
  <si>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</si>
  <si>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</si>
  <si>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</si>
  <si>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</si>
  <si>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</si>
  <si>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</si>
  <si>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</si>
  <si>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</si>
  <si>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</si>
  <si>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</si>
  <si>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</si>
  <si>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</si>
  <si>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</si>
  <si>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</si>
  <si>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</si>
  <si>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</si>
  <si>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</si>
  <si>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</si>
  <si>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</si>
  <si>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</si>
  <si>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</si>
  <si>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</si>
  <si>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</si>
  <si>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</si>
  <si>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</si>
  <si>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</si>
  <si>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</si>
  <si>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</si>
  <si>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</si>
  <si>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</si>
  <si>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</si>
  <si>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</si>
  <si>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</si>
  <si>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</si>
  <si>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</si>
  <si>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</si>
  <si>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</si>
  <si>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</si>
  <si>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</si>
  <si>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</si>
  <si>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</si>
  <si>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</si>
  <si>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</si>
  <si>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</si>
  <si>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</si>
  <si>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</si>
  <si>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</si>
  <si>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</si>
  <si>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</si>
  <si>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</si>
  <si>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</si>
  <si>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</si>
  <si>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</si>
  <si>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</si>
  <si>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</si>
  <si>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</si>
  <si>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</si>
  <si>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</si>
  <si>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</si>
  <si>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</si>
  <si>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</si>
  <si>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</si>
  <si>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</si>
  <si>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</si>
  <si>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</si>
  <si>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</si>
  <si>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</si>
  <si>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</si>
  <si>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</si>
  <si>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</si>
  <si>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</si>
  <si>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</si>
  <si>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</si>
  <si>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</si>
  <si>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</si>
  <si>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</si>
  <si>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</si>
  <si>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</si>
  <si>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</si>
  <si>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</si>
  <si>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</si>
  <si>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</si>
  <si>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</si>
  <si>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</si>
  <si>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</si>
  <si>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</si>
  <si>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</si>
  <si>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</si>
  <si>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</si>
  <si>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</si>
  <si>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</si>
  <si>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</si>
  <si>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</si>
  <si>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</si>
  <si>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</si>
  <si>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</si>
  <si>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</si>
  <si>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</si>
  <si>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</si>
  <si>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</si>
  <si>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</si>
  <si>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</si>
  <si>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</si>
  <si>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</si>
  <si>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</si>
  <si>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</si>
  <si>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</si>
  <si>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</si>
  <si>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</si>
  <si>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</si>
  <si>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</si>
  <si>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</si>
  <si>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</si>
  <si>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</si>
  <si>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</si>
  <si>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</si>
  <si>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</si>
  <si>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</si>
  <si>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</si>
  <si>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</si>
  <si>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</si>
  <si>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</si>
  <si>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</si>
  <si>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</si>
  <si>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</si>
  <si>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</si>
  <si>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</si>
  <si>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</si>
  <si>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</si>
  <si>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</si>
  <si>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</si>
  <si>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</si>
  <si>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</si>
  <si>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</si>
  <si>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</si>
  <si>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</si>
  <si>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</si>
  <si>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</si>
  <si>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</si>
  <si>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</si>
  <si>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</si>
  <si>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</si>
  <si>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</si>
  <si>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</si>
  <si>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</si>
  <si>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</si>
  <si>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</si>
  <si>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</si>
  <si>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</si>
  <si>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</si>
  <si>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</si>
  <si>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</si>
  <si>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</si>
  <si>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</si>
  <si>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</si>
  <si>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</si>
  <si>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</si>
  <si>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</si>
  <si>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</si>
  <si>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</si>
  <si>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</si>
  <si>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</si>
  <si>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</si>
  <si>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</si>
  <si>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</si>
  <si>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</si>
  <si>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</si>
  <si>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</si>
  <si>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</si>
  <si>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</si>
  <si>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</si>
  <si>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</si>
  <si>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</si>
  <si>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</si>
  <si>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</si>
  <si>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</si>
  <si>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</si>
  <si>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</si>
  <si>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</si>
  <si>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</si>
  <si>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</si>
  <si>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</si>
  <si>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</si>
  <si>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</si>
  <si>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</si>
  <si>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</si>
  <si>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</si>
  <si>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</si>
  <si>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</si>
  <si>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</si>
  <si>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</si>
  <si>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</si>
  <si>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</si>
  <si>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</si>
  <si>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</si>
  <si>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</si>
  <si>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</si>
  <si>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</si>
  <si>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</si>
  <si>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</si>
  <si>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</si>
  <si>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</si>
  <si>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</si>
  <si>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</si>
  <si>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</si>
  <si>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</si>
  <si>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</si>
  <si>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</si>
  <si>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</si>
  <si>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</si>
  <si>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</si>
  <si>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</si>
  <si>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</si>
  <si>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</si>
  <si>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</si>
  <si>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</si>
  <si>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</si>
  <si>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</si>
  <si>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</si>
  <si>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</si>
  <si>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</si>
  <si>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</si>
  <si>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</si>
  <si>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</si>
  <si>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</si>
  <si>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</si>
  <si>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</si>
  <si>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</si>
  <si>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</si>
  <si>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</si>
  <si>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</si>
  <si>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</si>
  <si>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</si>
  <si>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</si>
  <si>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</si>
  <si>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</si>
  <si>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</si>
  <si>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</si>
  <si>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</si>
  <si>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</si>
  <si>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</si>
  <si>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</si>
  <si>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</si>
  <si>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</si>
  <si>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</si>
  <si>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</si>
  <si>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</si>
  <si>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</si>
  <si>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</si>
  <si>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</si>
  <si>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</si>
  <si>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</si>
  <si>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</si>
  <si>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</si>
  <si>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</si>
  <si>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</si>
  <si>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</si>
  <si>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</si>
  <si>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</si>
  <si>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</si>
  <si>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</si>
  <si>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</si>
  <si>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</si>
  <si>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</si>
  <si>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</si>
  <si>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</si>
  <si>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</si>
  <si>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</si>
  <si>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</si>
  <si>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</si>
  <si>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</si>
  <si>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</si>
  <si>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</si>
  <si>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</si>
  <si>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</si>
  <si>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</si>
  <si>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</si>
  <si>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</si>
  <si>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</si>
  <si>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</si>
  <si>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</si>
  <si>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</si>
  <si>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</si>
  <si>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</si>
  <si>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</si>
  <si>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</si>
  <si>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</si>
  <si>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</si>
  <si>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</si>
  <si>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</si>
  <si>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</si>
  <si>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</si>
  <si>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</si>
  <si>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</si>
  <si>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</si>
  <si>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</si>
  <si>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</si>
  <si>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</si>
  <si>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</si>
  <si>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</si>
  <si>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</si>
  <si>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</si>
  <si>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</si>
  <si>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</si>
  <si>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</si>
  <si>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</si>
  <si>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</si>
  <si>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</si>
  <si>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</si>
  <si>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</si>
  <si>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</si>
  <si>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</si>
  <si>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</si>
  <si>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</si>
  <si>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</si>
  <si>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</si>
  <si>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</si>
  <si>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</si>
  <si>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</si>
  <si>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</si>
  <si>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</si>
  <si>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</si>
  <si>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</si>
  <si>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</si>
  <si>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</si>
  <si>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</si>
  <si>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</si>
  <si>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</si>
  <si>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</si>
  <si>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</si>
  <si>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</si>
  <si>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</si>
  <si>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</si>
  <si>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</si>
  <si>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</si>
  <si>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</si>
  <si>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</si>
  <si>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</si>
  <si>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</si>
  <si>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</si>
  <si>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</si>
  <si>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</si>
  <si>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</si>
  <si>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</si>
  <si>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</si>
  <si>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</si>
  <si>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</si>
  <si>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</si>
  <si>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</si>
  <si>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</si>
  <si>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</si>
  <si>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</si>
  <si>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</si>
  <si>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</si>
  <si>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</si>
  <si>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</si>
  <si>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</si>
  <si>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</si>
  <si>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</si>
  <si>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</si>
  <si>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</si>
  <si>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</si>
  <si>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</si>
  <si>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</si>
  <si>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</si>
  <si>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</si>
  <si>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</si>
  <si>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</si>
  <si>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</si>
  <si>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</si>
  <si>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</si>
  <si>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</si>
  <si>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</si>
  <si>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</si>
  <si>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</si>
  <si>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</si>
  <si>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</si>
  <si>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</si>
  <si>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</si>
  <si>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</si>
  <si>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</si>
  <si>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</si>
  <si>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</si>
  <si>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</si>
  <si>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</si>
  <si>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</si>
  <si>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</si>
  <si>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</si>
  <si>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</si>
  <si>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</si>
  <si>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</si>
  <si>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</si>
  <si>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</si>
  <si>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</si>
  <si>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</si>
  <si>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</si>
  <si>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</si>
  <si>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</si>
  <si>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</si>
  <si>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</si>
  <si>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</si>
  <si>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</si>
  <si>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</si>
  <si>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</si>
  <si>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</si>
  <si>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</si>
  <si>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</si>
  <si>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</si>
  <si>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</si>
  <si>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</si>
  <si>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</si>
  <si>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</si>
  <si>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</si>
  <si>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</si>
  <si>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</si>
  <si>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</si>
  <si>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</si>
  <si>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</si>
  <si>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</si>
  <si>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</si>
  <si>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</si>
  <si>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</si>
  <si>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</si>
  <si>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</si>
  <si>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</si>
  <si>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</si>
  <si>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</si>
  <si>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</si>
  <si>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</si>
  <si>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</si>
  <si>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</si>
  <si>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</si>
  <si>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</si>
  <si>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</si>
  <si>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</si>
  <si>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</si>
  <si>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</si>
  <si>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</si>
  <si>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</si>
  <si>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</si>
  <si>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</si>
  <si>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</si>
  <si>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</si>
  <si>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</si>
  <si>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</si>
  <si>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</si>
  <si>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</si>
  <si>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</si>
  <si>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</si>
  <si>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</si>
  <si>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</si>
  <si>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</si>
  <si>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</si>
  <si>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</si>
  <si>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</si>
  <si>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</si>
  <si>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</si>
  <si>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</si>
  <si>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</si>
  <si>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</si>
  <si>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</si>
  <si>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</si>
  <si>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</si>
  <si>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</si>
  <si>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</si>
  <si>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</si>
  <si>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</si>
  <si>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</si>
  <si>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</si>
  <si>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</si>
  <si>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</si>
  <si>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</si>
  <si>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</si>
  <si>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</si>
  <si>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</si>
  <si>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</si>
  <si>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</si>
  <si>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</si>
  <si>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</si>
  <si>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</si>
  <si>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</si>
  <si>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</si>
  <si>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</si>
  <si>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</si>
  <si>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</si>
  <si>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</si>
  <si>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</si>
  <si>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</si>
  <si>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</si>
  <si>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</si>
  <si>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</si>
  <si>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</si>
  <si>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</si>
  <si>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</si>
  <si>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</si>
  <si>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</si>
  <si>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</si>
  <si>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</si>
  <si>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</si>
  <si>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</si>
  <si>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</si>
  <si>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</si>
  <si>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</si>
  <si>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</si>
  <si>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</si>
  <si>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</si>
  <si>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</si>
  <si>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</si>
  <si>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</si>
  <si>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</si>
  <si>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</si>
  <si>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</si>
  <si>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</si>
  <si>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</si>
  <si>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</si>
  <si>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</si>
  <si>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</si>
  <si>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</si>
  <si>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</si>
  <si>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</si>
  <si>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</si>
  <si>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</si>
  <si>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</si>
  <si>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</si>
  <si>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</si>
  <si>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</si>
  <si>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</si>
  <si>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</si>
  <si>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</si>
  <si>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</si>
  <si>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</si>
  <si>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</si>
  <si>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</si>
  <si>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</si>
  <si>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</si>
  <si>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</si>
  <si>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</si>
  <si>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</si>
  <si>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</si>
  <si>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</si>
  <si>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</si>
  <si>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</si>
  <si>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</si>
  <si>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</si>
  <si>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</si>
  <si>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</si>
  <si>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</si>
  <si>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</si>
  <si>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</si>
  <si>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</si>
  <si>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</si>
  <si>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</si>
  <si>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</si>
  <si>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</si>
  <si>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</si>
  <si>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</si>
  <si>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</si>
  <si>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</si>
  <si>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</si>
  <si>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</si>
  <si>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</si>
  <si>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</si>
  <si>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</si>
  <si>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</si>
  <si>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</si>
  <si>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</si>
  <si>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</si>
  <si>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</si>
  <si>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</si>
  <si>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</si>
  <si>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</si>
  <si>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</si>
  <si>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</si>
  <si>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</si>
  <si>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</si>
  <si>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</si>
  <si>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</si>
  <si>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</si>
  <si>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</si>
  <si>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</si>
  <si>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</si>
  <si>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</si>
  <si>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</si>
  <si>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</si>
  <si>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</si>
  <si>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</si>
  <si>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</si>
  <si>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</si>
  <si>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</si>
  <si>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</si>
  <si>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</si>
  <si>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</si>
  <si>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</si>
  <si>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</si>
  <si>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</si>
  <si>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</si>
  <si>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</si>
  <si>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</si>
  <si>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</si>
  <si>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</si>
  <si>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</si>
  <si>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</si>
  <si>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</si>
  <si>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</si>
  <si>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</si>
  <si>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</si>
  <si>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</si>
  <si>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</si>
  <si>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</si>
  <si>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</si>
  <si>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</si>
  <si>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</si>
  <si>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</si>
  <si>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</si>
  <si>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</si>
  <si>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</si>
  <si>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</si>
  <si>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</si>
  <si>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</si>
  <si>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</si>
  <si>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</si>
  <si>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</si>
  <si>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</si>
  <si>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</si>
  <si>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</si>
  <si>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</si>
  <si>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</si>
  <si>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</si>
  <si>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</si>
  <si>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</si>
  <si>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</si>
  <si>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</si>
  <si>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</si>
  <si>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</si>
  <si>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</si>
  <si>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</si>
  <si>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</si>
  <si>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</si>
  <si>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</si>
  <si>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</si>
  <si>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</si>
  <si>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</si>
  <si>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</si>
  <si>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</si>
  <si>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</si>
  <si>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</si>
  <si>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</si>
  <si>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</si>
  <si>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</si>
  <si>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</si>
  <si>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</si>
  <si>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</si>
  <si>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</si>
  <si>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</si>
  <si>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</si>
  <si>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</si>
  <si>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</si>
  <si>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</si>
  <si>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</si>
  <si>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</si>
  <si>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</si>
  <si>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</si>
  <si>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</si>
  <si>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</si>
  <si>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</si>
  <si>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</si>
  <si>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</si>
  <si>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</si>
  <si>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</si>
  <si>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</si>
  <si>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</si>
  <si>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</si>
  <si>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</si>
  <si>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</si>
  <si>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</si>
  <si>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</si>
  <si>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</si>
  <si>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</si>
  <si>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</si>
  <si>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</si>
  <si>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</si>
  <si>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</si>
  <si>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</si>
  <si>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</si>
  <si>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</si>
  <si>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</si>
  <si>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</si>
  <si>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</si>
  <si>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</si>
  <si>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</si>
  <si>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</si>
  <si>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</si>
  <si>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</si>
  <si>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</si>
  <si>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</si>
  <si>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</si>
  <si>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</si>
  <si>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</si>
  <si>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</si>
  <si>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</si>
  <si>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</si>
  <si>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</si>
  <si>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</si>
  <si>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</si>
  <si>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</si>
  <si>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</si>
  <si>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</si>
  <si>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</si>
  <si>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</si>
  <si>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</si>
  <si>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</si>
  <si>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</si>
  <si>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</si>
  <si>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</si>
  <si>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</si>
  <si>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</si>
  <si>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</si>
  <si>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</si>
  <si>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</si>
  <si>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</si>
  <si>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</si>
  <si>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</si>
  <si>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</si>
  <si>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</si>
  <si>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</si>
  <si>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</si>
  <si>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</si>
  <si>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</si>
  <si>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</si>
  <si>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</si>
  <si>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</si>
  <si>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</si>
  <si>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</si>
  <si>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</si>
  <si>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</si>
  <si>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</si>
  <si>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</si>
  <si>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</si>
  <si>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</si>
  <si>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</si>
  <si>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</si>
  <si>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</si>
  <si>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</si>
  <si>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</si>
  <si>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</si>
  <si>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</si>
  <si>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</si>
  <si>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</si>
  <si>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</si>
  <si>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</si>
  <si>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</si>
  <si>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</si>
  <si>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</si>
  <si>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</si>
  <si>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</si>
  <si>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</si>
  <si>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</si>
  <si>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</si>
  <si>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</si>
  <si>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</si>
  <si>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</si>
  <si>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</si>
  <si>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</si>
  <si>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</si>
  <si>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</si>
  <si>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</si>
  <si>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</si>
  <si>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</si>
  <si>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</si>
  <si>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</si>
  <si>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</si>
  <si>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</si>
  <si>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</si>
  <si>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</si>
  <si>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</si>
  <si>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</si>
  <si>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</si>
  <si>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</si>
  <si>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</si>
  <si>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</si>
  <si>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</si>
  <si>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</si>
  <si>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</si>
  <si>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</si>
  <si>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</si>
  <si>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</si>
  <si>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</si>
  <si>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</si>
  <si>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</si>
  <si>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</si>
  <si>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</si>
  <si>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</si>
  <si>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</si>
  <si>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</si>
  <si>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</si>
  <si>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</si>
  <si>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</si>
  <si>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</si>
  <si>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</si>
  <si>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</si>
  <si>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</si>
  <si>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</si>
  <si>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</si>
  <si>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</si>
  <si>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</si>
  <si>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</si>
  <si>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</si>
  <si>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</si>
  <si>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</si>
  <si>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</si>
  <si>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</si>
  <si>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</si>
  <si>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</si>
  <si>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</si>
  <si>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</si>
  <si>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</si>
  <si>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</si>
  <si>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</si>
  <si>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</si>
  <si>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</si>
  <si>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</si>
  <si>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</si>
  <si>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</si>
  <si>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</si>
  <si>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</si>
  <si>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</si>
  <si>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</si>
  <si>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</si>
  <si>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</si>
  <si>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</si>
  <si>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</si>
  <si>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</si>
  <si>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</si>
  <si>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</si>
  <si>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</si>
  <si>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</si>
  <si>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</si>
  <si>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</si>
  <si>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</si>
  <si>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</si>
  <si>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</si>
  <si>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</si>
  <si>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</si>
  <si>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</si>
  <si>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</si>
  <si>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</si>
  <si>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</si>
  <si>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</si>
  <si>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</si>
  <si>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</si>
  <si>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</si>
  <si>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</si>
  <si>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</si>
  <si>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</si>
  <si>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</si>
  <si>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</si>
  <si>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</si>
  <si>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</si>
  <si>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</si>
  <si>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</si>
  <si>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</si>
  <si>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</si>
  <si>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</si>
  <si>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</si>
  <si>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</si>
  <si>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</si>
  <si>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</si>
  <si>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</si>
  <si>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</si>
  <si>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</si>
  <si>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</si>
  <si>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</si>
  <si>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</si>
  <si>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</si>
  <si>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</si>
  <si>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</si>
  <si>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</si>
  <si>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</si>
  <si>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</si>
  <si>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</si>
  <si>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</si>
  <si>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</si>
  <si>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</si>
  <si>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</si>
  <si>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</si>
  <si>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</si>
  <si>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</si>
  <si>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</si>
  <si>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</si>
  <si>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</si>
  <si>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</si>
  <si>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</si>
  <si>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</si>
  <si>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</si>
  <si>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</si>
  <si>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</si>
  <si>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</si>
  <si>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</si>
  <si>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</si>
  <si>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</si>
  <si>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</si>
  <si>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</si>
  <si>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</si>
  <si>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</si>
  <si>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</si>
  <si>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</si>
  <si>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</si>
  <si>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</si>
  <si>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</si>
  <si>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</si>
  <si>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</si>
  <si>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</si>
  <si>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</si>
  <si>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</si>
  <si>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</si>
  <si>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</si>
  <si>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</si>
  <si>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</si>
  <si>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</si>
  <si>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</si>
  <si>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</si>
  <si>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</si>
  <si>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</si>
  <si>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</si>
  <si>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</si>
  <si>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</si>
  <si>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</si>
  <si>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</si>
  <si>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</si>
  <si>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</si>
  <si>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</si>
  <si>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</si>
  <si>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</si>
  <si>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</si>
  <si>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</si>
  <si>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</si>
  <si>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</si>
  <si>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</si>
  <si>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</si>
  <si>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</si>
  <si>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</si>
  <si>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</si>
  <si>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</si>
  <si>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</si>
  <si>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</si>
  <si>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</si>
  <si>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</si>
  <si>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</si>
  <si>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</si>
  <si>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</si>
  <si>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</si>
  <si>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</si>
  <si>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</si>
  <si>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</si>
  <si>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</si>
  <si>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</si>
  <si>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</si>
  <si>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</si>
  <si>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</si>
  <si>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</si>
  <si>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</si>
  <si>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</si>
  <si>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</si>
  <si>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</si>
  <si>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</si>
  <si>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</si>
  <si>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</si>
  <si>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</si>
  <si>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</si>
  <si>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</si>
  <si>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</si>
  <si>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</si>
  <si>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</si>
  <si>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</si>
  <si>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</si>
  <si>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</si>
  <si>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</si>
  <si>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</si>
  <si>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</si>
  <si>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</si>
  <si>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</si>
  <si>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</si>
  <si>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</si>
  <si>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</si>
  <si>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</si>
  <si>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</si>
  <si>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</si>
  <si>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</si>
  <si>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</si>
  <si>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</si>
  <si>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</si>
  <si>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</si>
  <si>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</si>
  <si>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</si>
  <si>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</si>
  <si>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</si>
  <si>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</si>
  <si>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</si>
  <si>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</si>
  <si>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</si>
  <si>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</si>
  <si>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</si>
  <si>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</si>
  <si>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</si>
  <si>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</si>
  <si>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</si>
  <si>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</si>
  <si>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</si>
  <si>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</si>
  <si>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</si>
  <si>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</si>
  <si>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</si>
  <si>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</si>
  <si>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</si>
  <si>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</si>
  <si>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</si>
  <si>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</si>
  <si>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</si>
  <si>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</si>
  <si>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</si>
  <si>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</si>
  <si>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</si>
  <si>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</si>
  <si>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</si>
  <si>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</si>
  <si>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</si>
  <si>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</si>
  <si>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</si>
  <si>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</si>
  <si>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</si>
  <si>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</si>
  <si>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</si>
  <si>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</si>
  <si>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</si>
  <si>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</si>
  <si>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</si>
  <si>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</si>
  <si>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</si>
  <si>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</si>
  <si>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</si>
  <si>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</si>
  <si>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</si>
  <si>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</si>
  <si>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</si>
  <si>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</si>
  <si>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</si>
  <si>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</si>
  <si>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</si>
  <si>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</si>
  <si>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</si>
  <si>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</si>
  <si>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</si>
  <si>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</si>
  <si>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</si>
  <si>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</si>
  <si>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</si>
  <si>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</si>
  <si>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</si>
  <si>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</si>
  <si>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</si>
  <si>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</si>
  <si>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</si>
  <si>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</si>
  <si>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</si>
  <si>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</si>
  <si>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</si>
  <si>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</si>
  <si>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</si>
  <si>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</si>
  <si>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</si>
  <si>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</si>
  <si>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</si>
  <si>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</si>
  <si>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</si>
  <si>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</si>
  <si>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</si>
  <si>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</si>
  <si>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</si>
  <si>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</si>
  <si>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</si>
  <si>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</si>
  <si>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</si>
  <si>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</si>
  <si>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</si>
  <si>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</si>
  <si>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</si>
  <si>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</si>
  <si>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</si>
  <si>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</si>
  <si>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</si>
  <si>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</si>
  <si>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</si>
  <si>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</si>
  <si>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</si>
  <si>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</si>
  <si>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</si>
  <si>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</si>
  <si>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</si>
  <si>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</si>
  <si>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</si>
  <si>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</si>
  <si>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</si>
  <si>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</si>
  <si>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</si>
  <si>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</si>
  <si>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</si>
  <si>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</si>
  <si>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</si>
  <si>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</si>
  <si>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</si>
  <si>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</si>
  <si>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</si>
  <si>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</si>
  <si>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</si>
  <si>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</si>
  <si>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</si>
  <si>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</si>
  <si>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</si>
  <si>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</si>
  <si>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</si>
  <si>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</si>
  <si>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</si>
  <si>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</si>
  <si>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</si>
  <si>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</si>
  <si>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</si>
  <si>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</si>
  <si>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</si>
  <si>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</si>
  <si>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</si>
  <si>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</si>
  <si>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</si>
  <si>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</si>
  <si>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</si>
  <si>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</si>
  <si>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</si>
  <si>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</si>
  <si>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</si>
  <si>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</si>
  <si>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</si>
  <si>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</si>
  <si>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</si>
  <si>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</si>
  <si>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</si>
  <si>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</si>
  <si>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</si>
  <si>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</si>
  <si>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</si>
  <si>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</si>
  <si>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</si>
  <si>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</si>
  <si>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</si>
  <si>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</si>
  <si>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</si>
  <si>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</si>
  <si>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</si>
  <si>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</si>
  <si>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</si>
  <si>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</si>
  <si>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</si>
  <si>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</si>
  <si>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</si>
  <si>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</si>
  <si>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</si>
  <si>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</si>
  <si>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</si>
  <si>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</si>
  <si>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</si>
  <si>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</si>
  <si>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</si>
  <si>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</si>
  <si>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</si>
  <si>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</si>
  <si>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</si>
  <si>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</si>
  <si>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</si>
  <si>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</si>
  <si>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</si>
  <si>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</si>
  <si>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</si>
  <si>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</si>
  <si>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</si>
  <si>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</si>
  <si>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</si>
  <si>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</si>
  <si>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</si>
  <si>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</si>
  <si>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</si>
  <si>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</si>
  <si>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</si>
  <si>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</si>
  <si>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</si>
  <si>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</si>
  <si>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</si>
  <si>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</si>
  <si>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</si>
  <si>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</si>
  <si>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</si>
  <si>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</si>
  <si>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</si>
  <si>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</si>
  <si>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</si>
  <si>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</si>
  <si>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</si>
  <si>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</si>
  <si>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</si>
  <si>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</si>
  <si>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</si>
  <si>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</si>
  <si>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</si>
  <si>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</si>
  <si>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</si>
  <si>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</si>
  <si>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</si>
  <si>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</si>
  <si>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</si>
  <si>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</si>
  <si>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</si>
  <si>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</si>
  <si>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</si>
  <si>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</si>
  <si>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</si>
  <si>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</si>
  <si>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</si>
  <si>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</si>
  <si>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</si>
  <si>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</si>
  <si>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</si>
  <si>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</si>
  <si>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</si>
  <si>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</si>
  <si>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</si>
  <si>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</si>
  <si>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</si>
  <si>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</si>
  <si>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</si>
  <si>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</si>
  <si>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</si>
  <si>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</si>
  <si>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</si>
  <si>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</si>
  <si>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</si>
  <si>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</si>
  <si>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</si>
  <si>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</si>
  <si>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</si>
  <si>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</si>
  <si>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</si>
  <si>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</si>
  <si>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</si>
  <si>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</si>
  <si>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</si>
  <si>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</si>
  <si>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</si>
  <si>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</si>
  <si>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</si>
  <si>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</si>
  <si>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</si>
  <si>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</si>
  <si>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</si>
  <si>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</si>
  <si>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</si>
  <si>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</si>
  <si>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</si>
  <si>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</si>
  <si>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</si>
  <si>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</si>
  <si>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</si>
  <si>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</si>
  <si>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</si>
  <si>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</si>
  <si>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</si>
  <si>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</si>
  <si>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</si>
  <si>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</si>
  <si>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</si>
  <si>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</si>
  <si>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</si>
  <si>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</si>
  <si>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</si>
  <si>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</si>
  <si>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</si>
  <si>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</si>
  <si>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</si>
  <si>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</si>
  <si>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</si>
  <si>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</si>
  <si>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</si>
  <si>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</si>
  <si>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</si>
  <si>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</si>
  <si>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</si>
  <si>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</si>
  <si>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</si>
  <si>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</si>
  <si>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</si>
  <si>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</si>
  <si>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</si>
  <si>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</si>
  <si>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</si>
  <si>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</si>
  <si>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</si>
  <si>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</si>
  <si>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</si>
  <si>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</si>
  <si>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</si>
  <si>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</si>
  <si>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</si>
  <si>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</si>
  <si>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</si>
  <si>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</si>
  <si>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</si>
  <si>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</si>
  <si>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</si>
  <si>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</si>
  <si>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</si>
  <si>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</si>
  <si>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</si>
  <si>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</si>
  <si>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</si>
  <si>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</si>
  <si>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</si>
  <si>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</si>
  <si>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</si>
  <si>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</si>
  <si>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</si>
  <si>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</si>
  <si>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</si>
  <si>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</si>
  <si>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</si>
  <si>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</si>
  <si>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</si>
  <si>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</si>
  <si>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</si>
  <si>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</si>
  <si>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</si>
  <si>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</si>
  <si>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</si>
  <si>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</si>
  <si>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</si>
  <si>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</si>
  <si>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</si>
  <si>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</si>
  <si>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</si>
  <si>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</si>
  <si>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</si>
  <si>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</si>
  <si>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</si>
  <si>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</si>
  <si>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</si>
  <si>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</si>
  <si>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</si>
  <si>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</si>
  <si>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</si>
  <si>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</si>
  <si>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</si>
  <si>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</si>
  <si>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</si>
  <si>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</si>
  <si>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</si>
  <si>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</si>
  <si>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</si>
  <si>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</si>
  <si>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</si>
  <si>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</si>
  <si>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</si>
  <si>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</si>
  <si>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</si>
  <si>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</si>
  <si>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</si>
  <si>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</si>
  <si>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</si>
  <si>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</si>
  <si>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</si>
  <si>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</si>
  <si>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</si>
  <si>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</si>
  <si>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</si>
  <si>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</si>
  <si>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</si>
  <si>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</si>
  <si>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</si>
  <si>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</si>
  <si>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</si>
  <si>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</si>
  <si>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</si>
  <si>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</si>
  <si>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</si>
  <si>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</si>
  <si>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</si>
  <si>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</si>
  <si>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</si>
  <si>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</si>
  <si>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</si>
  <si>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</si>
  <si>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</si>
  <si>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</si>
  <si>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</si>
  <si>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</si>
  <si>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</si>
  <si>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</si>
  <si>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</si>
  <si>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</si>
  <si>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</si>
  <si>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</si>
  <si>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</si>
  <si>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</si>
  <si>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</si>
  <si>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</si>
  <si>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</si>
  <si>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</si>
  <si>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</si>
  <si>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</si>
  <si>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</si>
  <si>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</si>
  <si>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</si>
  <si>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</si>
  <si>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</si>
  <si>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</si>
  <si>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</si>
  <si>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</si>
  <si>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</si>
  <si>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</si>
  <si>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</si>
  <si>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</si>
  <si>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</si>
  <si>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</si>
  <si>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</si>
  <si>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</si>
  <si>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</si>
  <si>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</si>
  <si>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</si>
  <si>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</si>
  <si>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</si>
  <si>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</si>
  <si>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</si>
  <si>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</si>
  <si>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</si>
  <si>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</si>
  <si>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</si>
  <si>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</si>
  <si>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</si>
  <si>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</si>
  <si>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</si>
  <si>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</si>
  <si>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</si>
  <si>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</si>
  <si>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</si>
  <si>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</si>
  <si>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</si>
  <si>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</si>
  <si>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</si>
  <si>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</si>
  <si>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</si>
  <si>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</si>
  <si>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</si>
  <si>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</si>
  <si>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</si>
  <si>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</si>
  <si>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</si>
  <si>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</si>
  <si>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</si>
  <si>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</si>
  <si>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</si>
  <si>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</si>
  <si>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</si>
  <si>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</si>
  <si>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</si>
  <si>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</si>
  <si>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</si>
  <si>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</si>
  <si>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</si>
  <si>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</si>
  <si>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</si>
  <si>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</si>
  <si>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</si>
  <si>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</si>
  <si>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</si>
  <si>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</si>
  <si>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</si>
  <si>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</si>
  <si>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</si>
  <si>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</si>
  <si>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</si>
  <si>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</si>
  <si>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</si>
  <si>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</si>
  <si>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</si>
  <si>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</si>
  <si>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</si>
  <si>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</si>
  <si>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</si>
  <si>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</si>
  <si>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</si>
  <si>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</si>
  <si>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</si>
  <si>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</si>
  <si>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</si>
  <si>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</si>
  <si>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</si>
  <si>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</si>
  <si>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</si>
  <si>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</si>
  <si>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</si>
  <si>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</si>
  <si>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</si>
  <si>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</si>
  <si>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</si>
  <si>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</si>
  <si>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</si>
  <si>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</si>
  <si>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</si>
  <si>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</si>
  <si>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</si>
  <si>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</si>
  <si>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</si>
  <si>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</si>
  <si>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</si>
  <si>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</si>
  <si>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</si>
  <si>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</si>
  <si>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</si>
  <si>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</si>
  <si>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</si>
  <si>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</si>
  <si>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</si>
  <si>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</si>
  <si>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</si>
  <si>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</si>
  <si>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</si>
  <si>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</si>
  <si>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</si>
  <si>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</si>
  <si>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</si>
  <si>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</si>
  <si>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</si>
  <si>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</si>
  <si>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</si>
  <si>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</si>
  <si>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</si>
  <si>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</si>
  <si>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</si>
  <si>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</si>
  <si>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</si>
  <si>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</si>
  <si>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</si>
  <si>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</si>
  <si>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</si>
  <si>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</si>
  <si>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</si>
  <si>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</si>
  <si>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</si>
  <si>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</si>
  <si>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</si>
  <si>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</si>
  <si>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</si>
  <si>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</si>
  <si>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</si>
  <si>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</si>
  <si>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</si>
  <si>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</si>
  <si>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</si>
  <si>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</si>
  <si>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</si>
  <si>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</si>
  <si>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</si>
  <si>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</si>
  <si>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</si>
  <si>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</si>
  <si>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</si>
  <si>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</si>
  <si>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</si>
  <si>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</si>
  <si>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</si>
  <si>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</si>
  <si>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</si>
  <si>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</si>
  <si>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</si>
  <si>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</si>
  <si>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</si>
  <si>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</si>
  <si>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</si>
  <si>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</si>
  <si>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</si>
  <si>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</si>
  <si>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</si>
  <si>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</si>
  <si>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</si>
  <si>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</si>
  <si>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</si>
  <si>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</si>
  <si>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</si>
  <si>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</si>
  <si>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</si>
  <si>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</si>
  <si>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</si>
  <si>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</si>
  <si>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</si>
  <si>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</si>
  <si>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</si>
  <si>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</si>
  <si>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</si>
  <si>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</si>
  <si>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</si>
  <si>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</si>
  <si>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</si>
  <si>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</si>
  <si>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</si>
  <si>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</si>
  <si>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</si>
  <si>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</si>
  <si>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</si>
  <si>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</si>
  <si>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</si>
  <si>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</si>
  <si>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</si>
  <si>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</si>
  <si>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</si>
  <si>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</si>
  <si>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</si>
  <si>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</si>
  <si>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</si>
  <si>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</si>
  <si>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</si>
  <si>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</si>
  <si>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</si>
  <si>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</si>
  <si>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</si>
  <si>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</si>
  <si>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</si>
  <si>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</si>
  <si>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</si>
  <si>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</si>
  <si>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</si>
  <si>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</si>
  <si>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</si>
  <si>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</si>
  <si>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</si>
  <si>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</si>
  <si>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</si>
  <si>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</si>
  <si>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</si>
  <si>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</si>
  <si>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</si>
  <si>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</si>
  <si>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</si>
  <si>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</si>
  <si>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</si>
  <si>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</si>
  <si>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</si>
  <si>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</si>
  <si>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</si>
  <si>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</si>
  <si>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</si>
  <si>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</si>
  <si>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</si>
  <si>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</si>
  <si>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</si>
  <si>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</si>
  <si>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</si>
  <si>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</si>
  <si>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</si>
  <si>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</si>
  <si>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</si>
  <si>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</si>
  <si>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</si>
  <si>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</si>
  <si>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</si>
  <si>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</si>
  <si>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</si>
  <si>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</si>
  <si>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</si>
  <si>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</si>
  <si>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</si>
  <si>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</si>
  <si>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</si>
  <si>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</si>
  <si>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</si>
  <si>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</si>
  <si>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</si>
  <si>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</si>
  <si>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</si>
  <si>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</si>
  <si>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</si>
  <si>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</si>
  <si>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</si>
  <si>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</si>
  <si>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</si>
  <si>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</si>
  <si>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</si>
  <si>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</si>
  <si>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</si>
  <si>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</si>
  <si>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</si>
  <si>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</si>
  <si>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</si>
  <si>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</si>
  <si>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</si>
  <si>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</si>
  <si>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</si>
  <si>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</si>
  <si>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</si>
  <si>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</si>
  <si>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</si>
  <si>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</si>
  <si>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</si>
  <si>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</si>
  <si>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</si>
  <si>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</si>
  <si>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</si>
  <si>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</si>
  <si>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</si>
  <si>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</si>
  <si>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</si>
  <si>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</si>
  <si>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</si>
  <si>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</si>
  <si>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</si>
  <si>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</si>
  <si>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</si>
  <si>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</si>
  <si>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</si>
  <si>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</si>
  <si>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</si>
  <si>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</si>
  <si>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</si>
  <si>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</si>
  <si>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</si>
  <si>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</si>
  <si>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</si>
  <si>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</si>
  <si>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</si>
  <si>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</si>
  <si>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</si>
  <si>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</si>
  <si>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</si>
  <si>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</si>
  <si>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</si>
  <si>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</si>
  <si>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</si>
  <si>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</si>
  <si>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</si>
  <si>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</si>
  <si>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</si>
  <si>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</si>
  <si>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</si>
  <si>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</si>
  <si>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</si>
  <si>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</si>
  <si>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</si>
  <si>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</si>
  <si>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</si>
  <si>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</si>
  <si>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</si>
  <si>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</si>
  <si>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</si>
  <si>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</si>
  <si>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</si>
  <si>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</si>
  <si>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</si>
  <si>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</si>
  <si>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</si>
  <si>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</si>
  <si>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</si>
  <si>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</si>
  <si>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</si>
  <si>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</si>
  <si>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</si>
  <si>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</si>
  <si>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</si>
  <si>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</si>
  <si>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</si>
  <si>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</si>
  <si>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</si>
  <si>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</si>
  <si>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</si>
  <si>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</si>
  <si>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</si>
  <si>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</si>
  <si>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</si>
  <si>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</si>
  <si>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</si>
  <si>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</si>
  <si>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</si>
  <si>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</si>
  <si>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</si>
  <si>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</si>
  <si>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</si>
  <si>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</si>
  <si>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</si>
  <si>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</si>
  <si>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</si>
  <si>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</si>
  <si>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</si>
  <si>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</si>
  <si>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</si>
  <si>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</si>
  <si>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</si>
  <si>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</si>
  <si>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</si>
  <si>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</si>
  <si>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</si>
  <si>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</si>
  <si>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</si>
  <si>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</si>
  <si>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</si>
  <si>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</si>
  <si>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</si>
  <si>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</si>
  <si>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</si>
  <si>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</si>
  <si>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</si>
  <si>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</si>
  <si>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</si>
  <si>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</si>
  <si>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</si>
  <si>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</si>
  <si>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</si>
  <si>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</si>
  <si>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</si>
  <si>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</si>
  <si>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</si>
  <si>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</si>
  <si>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</si>
  <si>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</si>
  <si>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</si>
  <si>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</si>
  <si>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</si>
  <si>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</si>
  <si>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</si>
  <si>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</si>
  <si>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</si>
  <si>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</si>
  <si>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</si>
  <si>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</si>
  <si>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</si>
  <si>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</si>
  <si>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</si>
  <si>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</si>
  <si>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</si>
  <si>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</si>
  <si>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</si>
  <si>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</si>
  <si>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</si>
  <si>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</si>
  <si>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</si>
  <si>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</si>
  <si>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</si>
  <si>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</si>
  <si>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</si>
  <si>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</si>
  <si>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</si>
  <si>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</si>
  <si>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</si>
  <si>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</si>
  <si>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</si>
  <si>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</si>
  <si>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</si>
  <si>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</si>
  <si>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</si>
  <si>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</si>
  <si>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</si>
  <si>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</si>
  <si>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</si>
  <si>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</si>
  <si>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</si>
  <si>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</si>
  <si>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</si>
  <si>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</si>
  <si>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</si>
  <si>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</si>
  <si>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</si>
  <si>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</si>
  <si>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</si>
  <si>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</si>
  <si>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</si>
  <si>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</si>
  <si>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</si>
  <si>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</si>
  <si>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</si>
  <si>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</si>
  <si>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</si>
  <si>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</si>
  <si>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</si>
  <si>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</si>
  <si>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</si>
  <si>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</si>
  <si>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</si>
  <si>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</si>
  <si>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</si>
  <si>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</si>
  <si>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</si>
  <si>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</si>
  <si>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</si>
  <si>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</si>
  <si>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</si>
  <si>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</si>
  <si>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</si>
  <si>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</si>
  <si>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</si>
  <si>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</si>
  <si>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</si>
  <si>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</si>
  <si>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</si>
  <si>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</si>
  <si>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</si>
  <si>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</si>
  <si>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</si>
  <si>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</si>
  <si>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</si>
  <si>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</si>
  <si>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</si>
  <si>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</si>
  <si>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</si>
  <si>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</si>
  <si>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</si>
  <si>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</si>
  <si>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</si>
  <si>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</si>
  <si>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</si>
  <si>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</si>
  <si>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</si>
  <si>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</si>
  <si>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</si>
  <si>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</si>
  <si>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</si>
  <si>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</si>
  <si>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</si>
  <si>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</si>
  <si>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</si>
  <si>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</si>
  <si>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</si>
  <si>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</si>
  <si>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</si>
  <si>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</si>
  <si>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</si>
  <si>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</si>
  <si>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</si>
  <si>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</si>
  <si>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</si>
  <si>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</si>
  <si>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</si>
  <si>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</si>
  <si>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</si>
  <si>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</si>
  <si>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</si>
  <si>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</si>
  <si>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</si>
  <si>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</si>
  <si>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</si>
  <si>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</si>
  <si>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</si>
  <si>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</si>
  <si>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</si>
  <si>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</si>
  <si>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</si>
  <si>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</si>
  <si>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</si>
  <si>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</si>
  <si>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</si>
  <si>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</si>
  <si>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</si>
  <si>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</si>
  <si>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</si>
  <si>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</si>
  <si>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</si>
  <si>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</si>
  <si>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</si>
  <si>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</si>
  <si>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</si>
  <si>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</si>
  <si>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</si>
  <si>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</si>
  <si>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</si>
  <si>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</si>
  <si>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</si>
  <si>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</si>
  <si>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</si>
  <si>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</si>
  <si>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</si>
  <si>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</si>
  <si>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</si>
  <si>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</si>
  <si>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</si>
  <si>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</si>
  <si>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</si>
  <si>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</si>
  <si>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</si>
  <si>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</si>
  <si>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</si>
  <si>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</si>
  <si>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</si>
  <si>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</si>
  <si>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</si>
  <si>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</si>
  <si>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</si>
  <si>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</si>
  <si>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</si>
  <si>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</si>
  <si>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</si>
  <si>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</si>
  <si>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</si>
  <si>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</si>
  <si>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</si>
  <si>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</si>
  <si>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</si>
  <si>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</si>
  <si>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</si>
  <si>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</si>
  <si>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</si>
  <si>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</si>
  <si>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</si>
  <si>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</si>
  <si>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</si>
  <si>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</si>
  <si>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</si>
  <si>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</si>
  <si>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</si>
  <si>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</si>
  <si>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</si>
  <si>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</si>
  <si>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</si>
  <si>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</si>
  <si>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</si>
  <si>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</si>
  <si>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</si>
  <si>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</si>
  <si>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</si>
  <si>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</si>
  <si>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</si>
  <si>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</si>
  <si>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</si>
  <si>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</si>
  <si>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</si>
  <si>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</si>
  <si>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</si>
  <si>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</si>
  <si>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</si>
  <si>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</si>
  <si>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</si>
  <si>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</si>
  <si>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</si>
  <si>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</si>
  <si>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</si>
  <si>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</si>
  <si>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</si>
  <si>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</si>
  <si>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</si>
  <si>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</si>
  <si>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</si>
  <si>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</si>
  <si>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</si>
  <si>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</si>
  <si>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</si>
  <si>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</si>
  <si>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</si>
  <si>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</si>
  <si>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</si>
  <si>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</si>
  <si>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</si>
  <si>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</si>
  <si>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</si>
  <si>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</si>
  <si>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</si>
  <si>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</si>
  <si>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</si>
  <si>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</si>
  <si>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</si>
  <si>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</si>
  <si>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</si>
  <si>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</si>
  <si>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</si>
  <si>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</si>
  <si>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</si>
  <si>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</si>
  <si>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</si>
  <si>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</si>
  <si>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</si>
  <si>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</si>
  <si>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</si>
  <si>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</si>
  <si>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</si>
  <si>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</si>
  <si>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</si>
  <si>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</si>
  <si>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</si>
  <si>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</si>
  <si>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</si>
  <si>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</si>
  <si>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</si>
  <si>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</si>
  <si>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</si>
  <si>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</si>
  <si>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</si>
  <si>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</si>
  <si>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</si>
  <si>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</si>
  <si>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</si>
  <si>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</si>
  <si>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</si>
  <si>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</si>
  <si>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</si>
  <si>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</si>
  <si>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</si>
  <si>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</si>
  <si>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</si>
  <si>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</si>
  <si>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</si>
  <si>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</si>
  <si>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</si>
  <si>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</si>
  <si>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</si>
  <si>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</si>
  <si>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</si>
  <si>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</si>
  <si>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</si>
  <si>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</si>
  <si>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</si>
  <si>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</si>
  <si>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</si>
  <si>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</si>
  <si>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</si>
  <si>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</si>
  <si>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</si>
  <si>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</si>
  <si>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</si>
  <si>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</si>
  <si>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</si>
  <si>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</si>
  <si>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</si>
  <si>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</si>
  <si>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</si>
  <si>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</si>
  <si>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</si>
  <si>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</si>
  <si>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</si>
  <si>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</si>
  <si>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</si>
  <si>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</si>
  <si>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</si>
  <si>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</si>
  <si>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</si>
  <si>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</si>
  <si>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</si>
  <si>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</si>
  <si>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</si>
  <si>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</si>
  <si>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</si>
  <si>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</si>
  <si>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</si>
  <si>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</si>
  <si>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</si>
  <si>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</si>
  <si>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</si>
  <si>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</si>
  <si>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</si>
  <si>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</si>
  <si>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</si>
  <si>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</si>
  <si>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</si>
  <si>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</si>
  <si>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</si>
  <si>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</si>
  <si>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</si>
  <si>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</si>
  <si>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</si>
  <si>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</si>
  <si>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</si>
  <si>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</si>
  <si>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</si>
  <si>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</si>
  <si>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</si>
  <si>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</si>
  <si>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</si>
  <si>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</si>
  <si>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</si>
  <si>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</si>
  <si>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</si>
  <si>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</si>
  <si>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</si>
  <si>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</si>
  <si>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</si>
  <si>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</si>
  <si>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</si>
  <si>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</si>
  <si>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</si>
  <si>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</si>
  <si>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</si>
  <si>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</si>
  <si>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</si>
  <si>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</si>
  <si>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</si>
  <si>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</si>
  <si>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</si>
  <si>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</si>
  <si>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</si>
  <si>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</si>
  <si>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</si>
  <si>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</si>
  <si>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</si>
  <si>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</si>
  <si>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</si>
  <si>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</si>
  <si>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</si>
  <si>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</si>
  <si>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</si>
  <si>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</si>
  <si>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</si>
  <si>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</si>
  <si>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</si>
  <si>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</si>
  <si>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</si>
  <si>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</si>
  <si>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</si>
  <si>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</si>
  <si>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</si>
  <si>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</si>
  <si>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</si>
  <si>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</si>
  <si>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</si>
  <si>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</si>
  <si>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</si>
  <si>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</si>
  <si>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</si>
  <si>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</si>
  <si>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</si>
  <si>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</si>
  <si>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</si>
  <si>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</si>
  <si>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</si>
  <si>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</si>
  <si>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</si>
  <si>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</si>
  <si>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</si>
  <si>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</si>
  <si>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</si>
  <si>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</si>
  <si>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</si>
  <si>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</si>
  <si>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</si>
  <si>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</si>
  <si>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</si>
  <si>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</si>
  <si>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</si>
  <si>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</si>
  <si>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</si>
  <si>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</si>
  <si>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</si>
  <si>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</si>
  <si>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</si>
  <si>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</si>
  <si>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</si>
  <si>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</si>
  <si>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</si>
  <si>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</si>
  <si>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</si>
  <si>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</si>
  <si>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</si>
  <si>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</si>
  <si>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</si>
  <si>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</si>
  <si>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</si>
  <si>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</si>
  <si>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</si>
  <si>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</si>
  <si>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</si>
  <si>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</si>
  <si>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</si>
  <si>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</si>
  <si>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</si>
  <si>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</si>
  <si>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</si>
  <si>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</si>
  <si>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</si>
  <si>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</si>
  <si>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</si>
  <si>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</si>
  <si>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</si>
  <si>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</si>
  <si>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</si>
  <si>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</si>
  <si>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</si>
  <si>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</si>
  <si>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</si>
  <si>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</si>
  <si>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</si>
  <si>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</si>
  <si>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</si>
  <si>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</si>
  <si>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</si>
  <si>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</si>
  <si>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</si>
  <si>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</si>
  <si>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</si>
  <si>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</si>
  <si>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</si>
  <si>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</si>
  <si>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</si>
  <si>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</si>
  <si>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</si>
  <si>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</si>
  <si>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</si>
  <si>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</si>
  <si>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</si>
  <si>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</si>
  <si>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</si>
  <si>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</si>
  <si>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</si>
  <si>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</si>
  <si>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</si>
  <si>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</si>
  <si>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</si>
  <si>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</si>
  <si>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</si>
  <si>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</si>
  <si>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</si>
  <si>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</si>
  <si>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</si>
  <si>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</si>
  <si>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</si>
  <si>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</si>
  <si>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</si>
  <si>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</si>
  <si>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</si>
  <si>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</si>
  <si>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</si>
  <si>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</si>
  <si>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</si>
  <si>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</si>
  <si>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</si>
  <si>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</si>
  <si>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</si>
  <si>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</si>
  <si>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</si>
  <si>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</si>
  <si>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</si>
  <si>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</si>
  <si>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</si>
  <si>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</si>
  <si>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</si>
  <si>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</si>
  <si>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</si>
  <si>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</si>
  <si>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</si>
  <si>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</si>
  <si>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</si>
  <si>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</si>
  <si>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</si>
  <si>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</si>
  <si>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</si>
  <si>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</si>
  <si>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</si>
  <si>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</si>
  <si>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</si>
  <si>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</si>
  <si>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</si>
  <si>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</si>
  <si>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</si>
  <si>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</si>
  <si>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</si>
  <si>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</si>
  <si>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</si>
  <si>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</si>
  <si>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</si>
  <si>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</si>
  <si>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</si>
  <si>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</si>
  <si>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</si>
  <si>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</si>
  <si>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</si>
  <si>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</si>
  <si>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</si>
  <si>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</si>
  <si>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</si>
  <si>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</si>
  <si>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</si>
  <si>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</si>
  <si>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</si>
  <si>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</si>
  <si>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</si>
  <si>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</si>
  <si>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</si>
  <si>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</si>
  <si>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</si>
  <si>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</si>
  <si>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</si>
  <si>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</si>
  <si>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</si>
  <si>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</si>
  <si>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</si>
  <si>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</si>
  <si>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</si>
  <si>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</si>
  <si>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</si>
  <si>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</si>
  <si>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</si>
  <si>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</si>
  <si>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</si>
  <si>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</si>
  <si>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</si>
  <si>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</si>
  <si>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</si>
  <si>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</si>
  <si>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</si>
  <si>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</si>
  <si>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</si>
  <si>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</si>
  <si>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</si>
  <si>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</si>
  <si>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</si>
  <si>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</si>
  <si>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</si>
  <si>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</si>
  <si>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</si>
  <si>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</si>
  <si>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</si>
  <si>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</si>
  <si>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</si>
  <si>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</si>
  <si>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</si>
  <si>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</si>
  <si>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</si>
  <si>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</si>
  <si>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</si>
  <si>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</si>
  <si>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</si>
  <si>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</si>
  <si>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</si>
  <si>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</si>
  <si>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</si>
  <si>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</si>
  <si>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</si>
  <si>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</si>
  <si>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</si>
  <si>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</si>
  <si>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</si>
  <si>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</si>
  <si>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</si>
  <si>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</si>
  <si>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</si>
  <si>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</si>
  <si>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</si>
  <si>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</si>
  <si>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</si>
  <si>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</si>
  <si>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</si>
  <si>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</si>
  <si>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</si>
  <si>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</si>
  <si>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</si>
  <si>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</si>
  <si>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</si>
  <si>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</si>
  <si>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</si>
  <si>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</si>
  <si>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</si>
  <si>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</si>
  <si>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</si>
  <si>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</si>
  <si>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</si>
  <si>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</si>
  <si>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</si>
  <si>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</si>
  <si>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</si>
  <si>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</si>
  <si>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</si>
  <si>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</si>
  <si>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</si>
  <si>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</si>
  <si>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</si>
  <si>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</si>
  <si>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</si>
  <si>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</si>
  <si>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</si>
  <si>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</si>
  <si>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</si>
  <si>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</si>
  <si>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</si>
  <si>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</si>
  <si>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</si>
  <si>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</si>
  <si>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</si>
  <si>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</si>
  <si>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</si>
  <si>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</si>
  <si>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</si>
  <si>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</si>
  <si>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</si>
  <si>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</si>
  <si>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</si>
  <si>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</si>
  <si>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</si>
  <si>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</si>
  <si>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</si>
  <si>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</si>
  <si>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</si>
  <si>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</si>
  <si>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</si>
  <si>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</si>
  <si>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</si>
  <si>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</si>
  <si>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</si>
  <si>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</si>
  <si>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</si>
  <si>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</si>
  <si>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</si>
  <si>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</si>
  <si>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</si>
  <si>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</si>
  <si>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</si>
  <si>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</si>
  <si>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</si>
  <si>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</si>
  <si>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</si>
  <si>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</si>
  <si>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</si>
  <si>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</si>
  <si>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</si>
  <si>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</si>
  <si>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</si>
  <si>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</si>
  <si>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</si>
  <si>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</si>
  <si>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</si>
  <si>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</si>
  <si>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</si>
  <si>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</si>
  <si>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</si>
  <si>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</si>
  <si>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</si>
  <si>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</si>
  <si>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</si>
  <si>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</si>
  <si>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</si>
  <si>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</si>
  <si>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</si>
  <si>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</si>
  <si>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</si>
  <si>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</si>
  <si>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</si>
  <si>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</si>
  <si>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</si>
  <si>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</si>
  <si>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</si>
  <si>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</si>
  <si>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</si>
  <si>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</si>
  <si>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</si>
  <si>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</si>
  <si>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</si>
  <si>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</si>
  <si>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</si>
  <si>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</si>
  <si>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</si>
  <si>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</si>
  <si>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</si>
  <si>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</si>
  <si>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</si>
  <si>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</si>
  <si>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</si>
  <si>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</si>
  <si>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</si>
  <si>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</si>
  <si>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</si>
  <si>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</si>
  <si>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</si>
  <si>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</si>
  <si>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</si>
  <si>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</si>
  <si>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</si>
  <si>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</si>
  <si>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</si>
  <si>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</si>
  <si>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</si>
  <si>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</si>
  <si>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</si>
  <si>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</si>
  <si>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</si>
  <si>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</si>
  <si>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</si>
  <si>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</si>
  <si>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</si>
  <si>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</si>
  <si>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</si>
  <si>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</si>
  <si>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</si>
  <si>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</si>
  <si>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</si>
  <si>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</si>
  <si>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</si>
  <si>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</si>
  <si>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</si>
  <si>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</si>
  <si>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</si>
  <si>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</si>
  <si>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</si>
  <si>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</si>
  <si>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</si>
  <si>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</si>
  <si>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</si>
  <si>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</si>
  <si>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</si>
  <si>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</si>
  <si>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</si>
  <si>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</si>
  <si>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</si>
  <si>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</si>
  <si>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</si>
  <si>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</si>
  <si>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</si>
  <si>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</si>
  <si>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</si>
  <si>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</si>
  <si>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</si>
  <si>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</si>
  <si>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</si>
  <si>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</si>
  <si>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</si>
  <si>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</si>
  <si>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</si>
  <si>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</si>
  <si>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</si>
  <si>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</si>
  <si>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</si>
  <si>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</si>
  <si>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</si>
  <si>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</si>
  <si>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</si>
  <si>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</si>
  <si>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</si>
  <si>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</si>
  <si>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</si>
  <si>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</si>
  <si>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</si>
  <si>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</si>
  <si>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</si>
  <si>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</si>
  <si>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</si>
  <si>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</si>
  <si>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</si>
  <si>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</si>
  <si>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</si>
  <si>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</si>
  <si>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</si>
  <si>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</si>
  <si>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</si>
  <si>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</si>
  <si>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</si>
  <si>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</si>
  <si>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</si>
  <si>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</si>
  <si>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</si>
  <si>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</si>
  <si>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</si>
  <si>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</si>
  <si>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</si>
  <si>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</si>
  <si>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</si>
  <si>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</si>
  <si>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</si>
  <si>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</si>
  <si>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</si>
  <si>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</si>
  <si>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</si>
  <si>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</si>
  <si>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</si>
  <si>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</si>
  <si>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</si>
  <si>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</si>
  <si>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</si>
  <si>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</si>
  <si>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</si>
  <si>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</si>
  <si>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</si>
  <si>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</si>
  <si>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</si>
  <si>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</si>
  <si>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</si>
  <si>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</si>
  <si>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</si>
  <si>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</si>
  <si>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</si>
  <si>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</si>
  <si>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</si>
  <si>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</si>
  <si>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</si>
  <si>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</si>
  <si>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</si>
  <si>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</si>
  <si>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</si>
  <si>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</si>
  <si>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</si>
  <si>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</si>
  <si>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</si>
  <si>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</si>
  <si>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</si>
  <si>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</si>
  <si>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</si>
  <si>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</si>
  <si>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</si>
  <si>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</si>
  <si>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</si>
  <si>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</si>
  <si>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</si>
  <si>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</si>
  <si>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</si>
  <si>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</si>
  <si>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</si>
  <si>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</si>
  <si>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</si>
  <si>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</si>
  <si>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</si>
  <si>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</si>
  <si>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</si>
  <si>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</si>
  <si>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</si>
  <si>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</si>
  <si>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</si>
  <si>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</si>
  <si>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</si>
  <si>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</si>
  <si>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</si>
  <si>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</si>
  <si>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</si>
  <si>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</si>
  <si>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</si>
  <si>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</si>
  <si>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</si>
  <si>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</si>
  <si>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</si>
  <si>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</si>
  <si>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</si>
  <si>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</si>
  <si>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</si>
  <si>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</si>
  <si>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</si>
  <si>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</si>
  <si>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</si>
  <si>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</si>
  <si>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</si>
  <si>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</si>
  <si>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</si>
  <si>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</si>
  <si>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</si>
  <si>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</si>
  <si>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</si>
  <si>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</si>
  <si>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</si>
  <si>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</si>
  <si>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</si>
  <si>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</si>
  <si>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</si>
  <si>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</si>
  <si>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</si>
  <si>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</si>
  <si>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</si>
  <si>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</si>
  <si>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</si>
  <si>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</si>
  <si>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</si>
  <si>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</si>
  <si>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</si>
  <si>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</si>
  <si>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</si>
  <si>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</si>
  <si>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</si>
  <si>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</si>
  <si>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</si>
  <si>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</si>
  <si>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</si>
  <si>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</si>
  <si>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</si>
  <si>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</si>
  <si>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</si>
  <si>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</si>
  <si>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</si>
  <si>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</si>
  <si>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</si>
  <si>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</si>
  <si>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</si>
  <si>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</si>
  <si>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</si>
  <si>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</si>
  <si>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</si>
  <si>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</si>
  <si>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</si>
  <si>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</si>
  <si>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</si>
  <si>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</si>
  <si>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</si>
  <si>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</si>
  <si>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</si>
  <si>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</si>
  <si>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</si>
  <si>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</si>
  <si>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</si>
  <si>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</si>
  <si>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</si>
  <si>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</si>
  <si>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</si>
  <si>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</si>
  <si>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</si>
  <si>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</si>
  <si>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</si>
  <si>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</si>
  <si>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</si>
  <si>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</si>
  <si>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</si>
  <si>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</si>
  <si>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</si>
  <si>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</si>
  <si>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</si>
  <si>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</si>
  <si>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</si>
  <si>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</si>
  <si>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</si>
  <si>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</si>
  <si>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</si>
  <si>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</si>
  <si>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</si>
  <si>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</si>
  <si>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</si>
  <si>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</si>
  <si>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</si>
  <si>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</si>
  <si>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</si>
  <si>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</si>
  <si>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</si>
  <si>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</si>
  <si>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</si>
  <si>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</si>
  <si>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</si>
  <si>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</si>
  <si>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</si>
  <si>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</si>
  <si>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</si>
  <si>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</si>
  <si>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</si>
  <si>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</si>
  <si>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</si>
  <si>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</si>
  <si>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</si>
  <si>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</si>
  <si>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</si>
  <si>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</si>
  <si>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</si>
  <si>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</si>
  <si>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</si>
  <si>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</si>
  <si>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</si>
  <si>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</si>
  <si>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</si>
  <si>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</si>
  <si>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</si>
  <si>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</si>
  <si>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</si>
  <si>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</si>
  <si>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</si>
  <si>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</si>
  <si>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</si>
  <si>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</si>
  <si>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</si>
  <si>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</si>
  <si>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</si>
  <si>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</si>
  <si>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</si>
  <si>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</si>
  <si>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</si>
  <si>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</si>
  <si>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</si>
  <si>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</si>
  <si>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</si>
  <si>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</si>
  <si>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</si>
  <si>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</si>
  <si>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</si>
  <si>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</si>
  <si>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</si>
  <si>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</si>
  <si>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</si>
  <si>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</si>
  <si>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</si>
  <si>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</si>
  <si>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</si>
  <si>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</si>
  <si>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</si>
  <si>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</si>
  <si>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</si>
  <si>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</si>
  <si>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</si>
  <si>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</si>
  <si>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</si>
  <si>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</si>
  <si>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</si>
  <si>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</si>
  <si>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</si>
  <si>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</si>
  <si>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</si>
  <si>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</si>
  <si>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</si>
  <si>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</si>
  <si>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</si>
  <si>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</si>
  <si>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</si>
  <si>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</si>
  <si>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</si>
  <si>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</si>
  <si>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</si>
  <si>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</si>
  <si>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</si>
  <si>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</si>
  <si>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</si>
  <si>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</si>
  <si>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</si>
  <si>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</si>
  <si>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</si>
  <si>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</si>
  <si>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</si>
  <si>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</si>
  <si>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</si>
  <si>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</si>
  <si>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</si>
  <si>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</si>
  <si>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</si>
  <si>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</si>
  <si>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</si>
  <si>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</si>
  <si>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</si>
  <si>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</si>
  <si>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</si>
  <si>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</si>
  <si>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</si>
  <si>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</si>
  <si>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</si>
  <si>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</si>
  <si>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</si>
  <si>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</si>
  <si>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</si>
  <si>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</si>
  <si>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</si>
  <si>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</si>
  <si>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</si>
  <si>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</si>
  <si>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</si>
  <si>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</si>
  <si>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</si>
  <si>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</si>
  <si>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</si>
  <si>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</si>
  <si>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</si>
  <si>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</si>
  <si>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</si>
  <si>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</si>
  <si>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</si>
  <si>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</si>
  <si>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</si>
  <si>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</si>
  <si>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</si>
  <si>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</si>
  <si>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</si>
  <si>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</si>
  <si>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</si>
  <si>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</si>
  <si>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</si>
  <si>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</si>
  <si>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</si>
  <si>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</si>
  <si>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</si>
  <si>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</si>
  <si>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</si>
  <si>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</si>
  <si>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</si>
  <si>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</si>
  <si>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</si>
  <si>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</si>
  <si>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</si>
  <si>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</si>
  <si>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</si>
  <si>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</si>
  <si>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</si>
  <si>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</si>
  <si>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</si>
  <si>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</si>
  <si>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</si>
  <si>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</si>
  <si>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</si>
  <si>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</si>
  <si>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</si>
  <si>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</si>
  <si>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</si>
  <si>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</si>
  <si>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</si>
  <si>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</si>
  <si>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</si>
  <si>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</si>
  <si>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</si>
  <si>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</si>
  <si>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</si>
  <si>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</si>
  <si>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</si>
  <si>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</si>
  <si>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</si>
  <si>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</si>
  <si>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</si>
  <si>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</si>
  <si>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</si>
  <si>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</si>
  <si>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</si>
  <si>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</si>
  <si>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</si>
  <si>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</si>
  <si>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</si>
  <si>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</si>
  <si>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</si>
  <si>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</si>
  <si>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</si>
  <si>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</si>
  <si>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</si>
  <si>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</si>
  <si>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</si>
  <si>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</si>
  <si>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</si>
  <si>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</si>
  <si>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</si>
  <si>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</si>
  <si>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</si>
  <si>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</si>
  <si>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</si>
  <si>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</si>
  <si>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</si>
  <si>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</si>
  <si>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</si>
  <si>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</si>
  <si>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</si>
  <si>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</si>
  <si>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</si>
  <si>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</si>
  <si>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</si>
  <si>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</si>
  <si>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</si>
  <si>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</si>
  <si>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</si>
  <si>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</si>
  <si>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</si>
  <si>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</si>
  <si>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</si>
  <si>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</si>
  <si>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</si>
  <si>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</si>
  <si>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</si>
  <si>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</si>
  <si>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</si>
  <si>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</si>
  <si>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</si>
  <si>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</si>
  <si>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</si>
  <si>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</si>
  <si>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</si>
  <si>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</si>
  <si>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</si>
  <si>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</si>
  <si>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</si>
  <si>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</si>
  <si>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</si>
  <si>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</si>
  <si>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</si>
  <si>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</si>
  <si>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</si>
  <si>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</si>
  <si>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</si>
  <si>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</si>
  <si>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</si>
  <si>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</si>
  <si>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</si>
  <si>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</si>
  <si>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</si>
  <si>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</si>
  <si>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</si>
  <si>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</si>
  <si>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</si>
  <si>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</si>
  <si>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</si>
  <si>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</si>
  <si>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</si>
  <si>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</si>
  <si>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</si>
  <si>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</si>
  <si>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</si>
  <si>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</si>
  <si>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</si>
  <si>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</si>
  <si>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</si>
  <si>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</si>
  <si>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</si>
  <si>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</si>
  <si>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</si>
  <si>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</si>
  <si>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</si>
  <si>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</si>
  <si>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</si>
  <si>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</si>
  <si>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</si>
  <si>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</si>
  <si>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</si>
  <si>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</si>
  <si>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</si>
  <si>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</si>
  <si>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</si>
  <si>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</si>
  <si>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</si>
  <si>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</si>
  <si>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</si>
  <si>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</si>
  <si>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</si>
  <si>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</si>
  <si>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</si>
  <si>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</si>
  <si>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</si>
  <si>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</si>
  <si>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</si>
  <si>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</si>
  <si>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</si>
  <si>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</si>
  <si>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</si>
  <si>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</si>
  <si>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</si>
  <si>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</si>
  <si>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</si>
  <si>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</si>
  <si>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</si>
  <si>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</si>
  <si>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</si>
  <si>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</si>
  <si>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</si>
  <si>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</si>
  <si>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</si>
  <si>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</si>
  <si>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</si>
  <si>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</si>
  <si>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</si>
  <si>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</si>
  <si>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</si>
  <si>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</si>
  <si>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</si>
  <si>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</si>
  <si>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</si>
  <si>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</si>
  <si>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</si>
  <si>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</si>
  <si>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</si>
  <si>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</si>
  <si>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</si>
  <si>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</si>
  <si>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</si>
  <si>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</si>
  <si>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</si>
  <si>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</si>
  <si>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</si>
  <si>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</si>
  <si>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</si>
  <si>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</si>
  <si>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</si>
  <si>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</si>
  <si>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</si>
  <si>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</si>
  <si>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</si>
  <si>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</si>
  <si>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</si>
  <si>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</si>
  <si>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</si>
  <si>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</si>
  <si>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</si>
  <si>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</si>
  <si>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</si>
  <si>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</si>
  <si>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</si>
  <si>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</si>
  <si>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</si>
  <si>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</si>
  <si>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</si>
  <si>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</si>
  <si>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</si>
  <si>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</si>
  <si>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</si>
  <si>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</si>
  <si>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</si>
  <si>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</si>
  <si>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</si>
  <si>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</si>
  <si>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</si>
  <si>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</si>
  <si>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</si>
  <si>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</si>
  <si>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</si>
  <si>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</si>
  <si>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</si>
  <si>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</si>
  <si>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</si>
  <si>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</si>
  <si>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</si>
  <si>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</si>
  <si>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</si>
  <si>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</si>
  <si>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</si>
  <si>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</si>
  <si>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</si>
  <si>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</si>
  <si>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</si>
  <si>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</si>
  <si>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</si>
  <si>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</si>
  <si>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</si>
  <si>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</si>
  <si>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</si>
  <si>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</si>
  <si>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</si>
  <si>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</si>
  <si>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</si>
  <si>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</si>
  <si>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</si>
  <si>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</si>
  <si>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</si>
  <si>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</si>
  <si>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</si>
  <si>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</si>
  <si>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</si>
  <si>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</si>
  <si>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</si>
  <si>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</si>
  <si>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</si>
  <si>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</si>
  <si>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</si>
  <si>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</si>
  <si>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</si>
  <si>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</si>
  <si>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</si>
  <si>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</si>
  <si>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</si>
  <si>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</si>
  <si>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</si>
  <si>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</si>
  <si>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</si>
  <si>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</si>
  <si>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</si>
  <si>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</si>
  <si>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</si>
  <si>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</si>
  <si>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</si>
  <si>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</si>
  <si>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</si>
  <si>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</si>
  <si>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</si>
  <si>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</si>
  <si>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</si>
  <si>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</si>
  <si>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</si>
  <si>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</si>
  <si>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</si>
  <si>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</si>
  <si>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</si>
  <si>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</si>
  <si>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</si>
  <si>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</si>
  <si>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</si>
  <si>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</si>
  <si>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</si>
  <si>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</si>
  <si>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</si>
  <si>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</si>
  <si>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</si>
  <si>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</si>
  <si>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</si>
  <si>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</si>
  <si>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</si>
  <si>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</si>
  <si>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</si>
  <si>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</si>
  <si>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</si>
  <si>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</si>
  <si>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</si>
  <si>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</si>
  <si>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</si>
  <si>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</si>
  <si>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</si>
  <si>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</si>
  <si>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</si>
  <si>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</si>
  <si>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</si>
  <si>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</si>
  <si>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</si>
  <si>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</si>
  <si>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</si>
  <si>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</si>
  <si>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</si>
  <si>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</si>
  <si>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</si>
  <si>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</si>
  <si>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</si>
  <si>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</si>
  <si>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</si>
  <si>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</si>
  <si>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</si>
  <si>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</si>
  <si>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</si>
  <si>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</si>
  <si>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</si>
  <si>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</si>
  <si>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</si>
  <si>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</si>
  <si>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</si>
  <si>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</si>
  <si>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</si>
  <si>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</si>
  <si>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</si>
  <si>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</si>
  <si>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</si>
  <si>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</si>
  <si>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</si>
  <si>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</si>
  <si>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</si>
  <si>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</si>
  <si>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</si>
  <si>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</si>
  <si>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</si>
  <si>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</si>
  <si>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</si>
  <si>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</si>
  <si>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</si>
  <si>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</si>
  <si>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</si>
  <si>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</si>
  <si>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</si>
  <si>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</si>
  <si>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</si>
  <si>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</si>
  <si>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</si>
  <si>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</si>
  <si>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</si>
  <si>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</si>
  <si>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</si>
  <si>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</si>
  <si>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</si>
  <si>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</si>
  <si>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</si>
  <si>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</si>
  <si>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</si>
  <si>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</si>
  <si>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</si>
  <si>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</si>
  <si>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</si>
  <si>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</si>
  <si>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</si>
  <si>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</si>
  <si>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</si>
  <si>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</si>
  <si>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</si>
  <si>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</si>
  <si>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</si>
  <si>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</si>
  <si>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</si>
  <si>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</si>
  <si>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</si>
  <si>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</si>
  <si>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</si>
  <si>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</si>
  <si>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</si>
  <si>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</si>
  <si>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</si>
  <si>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</si>
  <si>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</si>
  <si>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</si>
  <si>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</si>
  <si>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</si>
  <si>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</si>
  <si>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</si>
  <si>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</si>
  <si>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</si>
  <si>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</si>
  <si>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</si>
  <si>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</si>
  <si>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</si>
  <si>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</si>
  <si>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</si>
  <si>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</si>
  <si>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</si>
  <si>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</si>
  <si>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</si>
  <si>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</si>
  <si>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</si>
  <si>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</si>
  <si>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</si>
  <si>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</si>
  <si>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</si>
  <si>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</si>
  <si>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</si>
  <si>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</si>
  <si>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</si>
  <si>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</si>
  <si>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</si>
  <si>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</si>
  <si>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</si>
  <si>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</si>
  <si>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</si>
  <si>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</si>
  <si>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</si>
  <si>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</si>
  <si>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</si>
  <si>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</si>
  <si>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</si>
  <si>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</si>
  <si>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</si>
  <si>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</si>
  <si>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</si>
  <si>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</si>
  <si>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</si>
  <si>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</si>
  <si>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</si>
  <si>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</si>
  <si>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</si>
  <si>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</si>
  <si>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</si>
  <si>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</si>
  <si>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</si>
  <si>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</si>
  <si>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</si>
  <si>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</si>
  <si>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</si>
  <si>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</si>
  <si>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</si>
  <si>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</si>
  <si>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</si>
  <si>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</si>
  <si>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</si>
  <si>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</si>
  <si>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</si>
  <si>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</si>
  <si>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</si>
  <si>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</si>
  <si>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</si>
  <si>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</si>
  <si>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</si>
  <si>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</si>
  <si>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</si>
  <si>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</si>
  <si>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</si>
  <si>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</si>
  <si>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</si>
  <si>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</si>
  <si>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</si>
  <si>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</si>
  <si>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</si>
  <si>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</si>
  <si>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</si>
  <si>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</si>
  <si>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</si>
  <si>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</si>
  <si>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</si>
  <si>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</si>
  <si>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</si>
  <si>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</si>
  <si>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</si>
  <si>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</si>
  <si>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</si>
  <si>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</si>
  <si>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</si>
  <si>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</si>
  <si>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</si>
  <si>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</si>
  <si>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</si>
  <si>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</si>
  <si>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</si>
  <si>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</si>
  <si>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</si>
  <si>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</si>
  <si>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</si>
  <si>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</si>
  <si>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</si>
  <si>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</si>
  <si>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</si>
  <si>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</si>
  <si>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</si>
  <si>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</si>
  <si>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</si>
  <si>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</si>
  <si>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</si>
  <si>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</si>
  <si>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</si>
  <si>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</si>
  <si>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</si>
  <si>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</si>
  <si>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</si>
  <si>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</si>
  <si>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</si>
  <si>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</si>
  <si>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</si>
  <si>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</si>
  <si>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</si>
  <si>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</si>
  <si>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</si>
  <si>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</si>
  <si>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</si>
  <si>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</si>
  <si>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</si>
  <si>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</si>
  <si>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</si>
  <si>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</si>
  <si>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</si>
  <si>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</si>
  <si>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</si>
  <si>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</si>
  <si>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</si>
  <si>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</si>
  <si>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</si>
  <si>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</si>
  <si>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</si>
  <si>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</si>
  <si>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</si>
  <si>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</si>
  <si>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</si>
  <si>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</si>
  <si>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</si>
  <si>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</si>
  <si>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</si>
  <si>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</si>
  <si>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</si>
  <si>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</si>
  <si>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</si>
  <si>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</si>
  <si>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</si>
  <si>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</si>
  <si>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</si>
  <si>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</si>
  <si>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</si>
  <si>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</si>
  <si>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</si>
  <si>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</si>
  <si>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</si>
  <si>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</si>
  <si>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</si>
  <si>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</si>
  <si>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</si>
  <si>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</si>
  <si>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</si>
  <si>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</si>
  <si>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</si>
  <si>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</si>
  <si>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</si>
  <si>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</si>
  <si>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</si>
  <si>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</si>
  <si>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</si>
  <si>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</si>
  <si>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</si>
  <si>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</si>
  <si>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</si>
  <si>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</si>
  <si>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</si>
  <si>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</si>
  <si>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</si>
  <si>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</si>
  <si>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</si>
  <si>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</si>
  <si>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</si>
  <si>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</si>
  <si>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</si>
  <si>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</si>
  <si>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</si>
  <si>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</si>
  <si>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</si>
  <si>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</si>
  <si>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</si>
  <si>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</si>
  <si>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</si>
  <si>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</si>
  <si>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</si>
  <si>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</si>
  <si>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</si>
  <si>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</si>
  <si>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</si>
  <si>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</si>
  <si>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</si>
  <si>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</si>
  <si>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</si>
  <si>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</si>
  <si>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</si>
  <si>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</si>
  <si>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</si>
  <si>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</si>
  <si>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</si>
  <si>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</si>
  <si>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</si>
  <si>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</si>
  <si>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</si>
  <si>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</si>
  <si>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</si>
  <si>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</si>
  <si>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</si>
  <si>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</si>
  <si>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</si>
  <si>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</si>
  <si>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</si>
  <si>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</si>
  <si>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</si>
  <si>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</si>
  <si>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</si>
  <si>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</si>
  <si>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</si>
  <si>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</si>
  <si>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</si>
  <si>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</si>
  <si>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</si>
  <si>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</si>
  <si>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</si>
  <si>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</si>
  <si>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</si>
  <si>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</si>
  <si>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</si>
  <si>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</si>
  <si>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</si>
  <si>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</si>
  <si>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</si>
  <si>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</si>
  <si>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</si>
  <si>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</si>
  <si>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</si>
  <si>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</si>
  <si>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</si>
  <si>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</si>
  <si>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</si>
  <si>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</si>
  <si>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</si>
  <si>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</si>
  <si>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</si>
  <si>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</si>
  <si>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</si>
  <si>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</si>
  <si>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</si>
  <si>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</si>
  <si>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</si>
  <si>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</si>
  <si>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</si>
  <si>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</si>
  <si>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</si>
  <si>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</si>
  <si>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</si>
  <si>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</si>
  <si>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</si>
  <si>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</si>
  <si>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</si>
  <si>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</si>
  <si>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</si>
  <si>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</si>
  <si>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</si>
  <si>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</si>
  <si>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</si>
  <si>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</si>
  <si>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</si>
  <si>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</si>
  <si>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</si>
  <si>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</si>
  <si>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</si>
  <si>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</si>
  <si>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</si>
  <si>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</si>
  <si>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</si>
  <si>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</si>
  <si>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</si>
  <si>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</si>
  <si>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</si>
  <si>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</si>
  <si>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</si>
  <si>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</si>
  <si>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</si>
  <si>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</si>
  <si>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</si>
  <si>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</si>
  <si>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</si>
  <si>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</si>
  <si>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</si>
  <si>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</si>
  <si>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</si>
  <si>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</si>
  <si>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</si>
  <si>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</si>
  <si>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</si>
  <si>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</si>
  <si>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</si>
  <si>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</si>
  <si>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</si>
  <si>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</si>
  <si>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</si>
  <si>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</si>
  <si>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</si>
  <si>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</si>
  <si>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</si>
  <si>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</si>
  <si>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</si>
  <si>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</si>
  <si>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</si>
  <si>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</si>
  <si>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</si>
  <si>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</si>
  <si>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</si>
  <si>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</si>
  <si>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</si>
  <si>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</si>
  <si>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</si>
  <si>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</si>
  <si>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</si>
  <si>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</si>
  <si>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</si>
  <si>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</si>
  <si>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</si>
  <si>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</si>
  <si>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</si>
  <si>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</si>
  <si>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</si>
  <si>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</si>
  <si>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</si>
  <si>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</si>
  <si>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</si>
  <si>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</si>
  <si>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</si>
  <si>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</si>
  <si>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</si>
  <si>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</si>
  <si>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</si>
  <si>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</si>
  <si>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</si>
  <si>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</si>
  <si>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</si>
  <si>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</si>
  <si>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</si>
  <si>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</si>
  <si>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</si>
  <si>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</si>
  <si>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</si>
  <si>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</si>
  <si>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</si>
  <si>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</si>
  <si>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</si>
  <si>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</si>
  <si>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</si>
  <si>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</si>
  <si>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</si>
  <si>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</si>
  <si>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</si>
  <si>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</si>
  <si>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</si>
  <si>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</si>
  <si>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</si>
  <si>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</si>
  <si>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</si>
  <si>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</si>
  <si>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</si>
  <si>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</si>
  <si>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</si>
  <si>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</si>
  <si>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</si>
  <si>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</si>
  <si>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</si>
  <si>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</si>
  <si>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</si>
  <si>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</si>
  <si>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</si>
  <si>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</si>
  <si>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</si>
  <si>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</si>
  <si>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</si>
  <si>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</si>
  <si>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</si>
  <si>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</si>
  <si>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</si>
  <si>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</si>
  <si>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</si>
  <si>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</si>
  <si>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</si>
  <si>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</si>
  <si>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</si>
  <si>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</si>
  <si>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</si>
  <si>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</si>
  <si>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</si>
  <si>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</si>
  <si>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</si>
  <si>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</si>
  <si>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</si>
  <si>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</si>
  <si>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</si>
  <si>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</si>
  <si>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</si>
  <si>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</si>
  <si>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</si>
  <si>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</si>
  <si>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</si>
  <si>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</si>
  <si>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</si>
  <si>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</si>
  <si>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</si>
  <si>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</si>
  <si>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</si>
  <si>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</si>
  <si>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</si>
  <si>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</si>
  <si>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</si>
  <si>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</si>
  <si>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</si>
  <si>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</si>
  <si>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</si>
  <si>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</si>
  <si>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</si>
  <si>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</si>
  <si>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</si>
  <si>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</si>
  <si>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</si>
  <si>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</si>
  <si>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</si>
  <si>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</si>
  <si>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</si>
  <si>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</si>
  <si>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</si>
  <si>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</si>
  <si>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</si>
  <si>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</si>
  <si>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</si>
  <si>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</si>
  <si>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</si>
  <si>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</si>
  <si>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</si>
  <si>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</si>
  <si>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</si>
  <si>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</si>
  <si>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</si>
  <si>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</si>
  <si>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</si>
  <si>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</si>
  <si>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</si>
  <si>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</si>
  <si>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</si>
  <si>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</si>
  <si>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</si>
  <si>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</si>
  <si>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</si>
  <si>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</si>
  <si>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</si>
  <si>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</si>
  <si>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</si>
  <si>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</si>
  <si>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</si>
  <si>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</si>
  <si>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</si>
  <si>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</si>
  <si>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</si>
  <si>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</si>
  <si>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</si>
  <si>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</si>
  <si>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</si>
  <si>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</si>
  <si>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</si>
  <si>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</si>
  <si>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</si>
  <si>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</si>
  <si>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</si>
  <si>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</si>
  <si>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</si>
  <si>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</si>
  <si>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</si>
  <si>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</si>
  <si>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</si>
  <si>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</si>
  <si>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</si>
  <si>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</si>
  <si>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</si>
  <si>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</si>
  <si>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</si>
  <si>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</si>
  <si>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</si>
  <si>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</si>
  <si>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</si>
  <si>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</si>
  <si>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</si>
  <si>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</si>
  <si>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</si>
  <si>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</si>
  <si>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</si>
  <si>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</si>
  <si>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</si>
  <si>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</si>
  <si>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</si>
  <si>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</si>
  <si>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</si>
  <si>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</si>
  <si>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</si>
  <si>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</si>
  <si>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</si>
  <si>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</si>
  <si>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</si>
  <si>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</si>
  <si>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</si>
  <si>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</si>
  <si>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</si>
  <si>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</si>
  <si>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</si>
  <si>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</si>
  <si>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</si>
  <si>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</si>
  <si>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</si>
  <si>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</si>
  <si>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</si>
  <si>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</si>
  <si>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</si>
  <si>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</si>
  <si>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</si>
  <si>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</si>
  <si>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</si>
  <si>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</si>
  <si>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</si>
  <si>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</si>
  <si>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</si>
  <si>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</si>
  <si>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</si>
  <si>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</si>
  <si>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</si>
  <si>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</si>
  <si>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</si>
  <si>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</si>
  <si>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</si>
  <si>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</si>
  <si>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</si>
  <si>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</si>
  <si>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</si>
  <si>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</si>
  <si>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</si>
  <si>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</si>
  <si>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</si>
  <si>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</si>
  <si>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</si>
  <si>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</si>
  <si>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</si>
  <si>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</si>
  <si>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</si>
  <si>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</si>
  <si>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</si>
  <si>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</si>
  <si>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</si>
  <si>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</si>
  <si>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</si>
  <si>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</si>
  <si>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</si>
  <si>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</si>
  <si>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</si>
  <si>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</si>
  <si>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</si>
  <si>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</si>
  <si>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</si>
  <si>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</si>
  <si>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</si>
  <si>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</si>
  <si>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</si>
  <si>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</si>
  <si>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</si>
  <si>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</si>
  <si>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</si>
  <si>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</si>
  <si>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</si>
  <si>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</si>
  <si>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</si>
  <si>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</si>
  <si>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</si>
  <si>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</si>
  <si>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</si>
  <si>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</si>
  <si>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</si>
  <si>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</si>
  <si>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</si>
  <si>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</si>
  <si>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</si>
  <si>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</si>
  <si>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</si>
  <si>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</si>
  <si>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</si>
  <si>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</si>
  <si>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</si>
  <si>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</si>
  <si>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</si>
  <si>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</si>
  <si>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</si>
  <si>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</si>
  <si>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</si>
  <si>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</si>
  <si>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</si>
  <si>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</si>
  <si>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</si>
  <si>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</si>
  <si>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</si>
  <si>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</si>
  <si>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</si>
  <si>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</si>
  <si>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</si>
  <si>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</si>
  <si>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</si>
  <si>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</si>
  <si>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</si>
  <si>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</si>
  <si>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</si>
  <si>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</si>
  <si>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</si>
  <si>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</si>
  <si>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</si>
  <si>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</si>
  <si>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</si>
  <si>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</si>
  <si>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</si>
  <si>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</si>
  <si>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</si>
  <si>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</si>
  <si>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</si>
  <si>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</si>
  <si>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</si>
  <si>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</si>
  <si>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</si>
  <si>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</si>
  <si>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</si>
  <si>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</si>
  <si>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</si>
  <si>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</si>
  <si>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</si>
  <si>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</si>
  <si>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</si>
  <si>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</si>
  <si>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</si>
  <si>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</si>
  <si>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</si>
  <si>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</si>
  <si>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</si>
  <si>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</si>
  <si>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</si>
  <si>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</si>
  <si>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</si>
  <si>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</si>
  <si>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</si>
  <si>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</si>
  <si>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</si>
  <si>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</si>
  <si>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</si>
  <si>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</si>
  <si>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</si>
  <si>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</si>
  <si>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</si>
  <si>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</si>
  <si>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</si>
  <si>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</si>
  <si>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</si>
  <si>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</si>
  <si>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</si>
  <si>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</si>
  <si>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</si>
  <si>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</si>
  <si>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</si>
  <si>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</si>
  <si>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</si>
  <si>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</si>
  <si>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</si>
  <si>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</si>
  <si>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</si>
  <si>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</si>
  <si>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</si>
  <si>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</si>
  <si>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</si>
  <si>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</si>
  <si>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</si>
  <si>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</si>
  <si>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</si>
  <si>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</si>
  <si>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</si>
  <si>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</si>
  <si>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</si>
  <si>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</si>
  <si>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</si>
  <si>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</si>
  <si>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</si>
  <si>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</si>
  <si>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</si>
  <si>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</si>
  <si>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</si>
  <si>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</si>
  <si>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</si>
  <si>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</si>
  <si>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</si>
  <si>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</si>
  <si>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</si>
  <si>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</si>
  <si>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</si>
  <si>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</si>
  <si>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</si>
  <si>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</si>
  <si>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</si>
  <si>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</si>
  <si>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</si>
  <si>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</si>
  <si>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</si>
  <si>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</si>
  <si>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</si>
  <si>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</si>
  <si>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</si>
  <si>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</si>
  <si>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</si>
  <si>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</si>
  <si>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</si>
  <si>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</si>
  <si>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</si>
  <si>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</si>
  <si>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</si>
  <si>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</si>
  <si>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</si>
  <si>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</si>
  <si>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</si>
  <si>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</si>
  <si>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</si>
  <si>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</si>
  <si>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</si>
  <si>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</si>
  <si>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</si>
  <si>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</si>
  <si>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</si>
  <si>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</si>
  <si>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</si>
  <si>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</si>
  <si>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</si>
  <si>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</si>
  <si>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</si>
  <si>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</si>
  <si>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</si>
  <si>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</si>
  <si>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</si>
  <si>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</si>
  <si>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</si>
  <si>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</si>
  <si>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</si>
  <si>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</si>
  <si>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</si>
  <si>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</si>
  <si>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</si>
  <si>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</si>
  <si>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</si>
  <si>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</si>
  <si>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</si>
  <si>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</si>
  <si>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</si>
  <si>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</si>
  <si>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</si>
  <si>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</si>
  <si>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</si>
  <si>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</si>
  <si>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</si>
  <si>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</si>
  <si>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</si>
  <si>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</si>
  <si>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</si>
  <si>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</si>
  <si>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</si>
  <si>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</si>
  <si>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</si>
  <si>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</si>
  <si>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</si>
  <si>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</si>
  <si>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</si>
  <si>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</si>
  <si>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</si>
  <si>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</si>
  <si>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</si>
  <si>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</si>
  <si>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</si>
  <si>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</si>
  <si>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</si>
  <si>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</si>
  <si>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</si>
  <si>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</si>
  <si>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</si>
  <si>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</si>
  <si>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</si>
  <si>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</si>
  <si>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</si>
  <si>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</si>
  <si>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</si>
  <si>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</si>
  <si>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</si>
  <si>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</si>
  <si>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</si>
  <si>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</si>
  <si>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</si>
  <si>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</si>
  <si>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</si>
  <si>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</si>
  <si>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</si>
  <si>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</si>
  <si>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</si>
  <si>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</si>
  <si>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</si>
  <si>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</si>
  <si>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</si>
  <si>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</si>
  <si>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</si>
  <si>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</si>
  <si>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</si>
  <si>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</si>
  <si>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</si>
  <si>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</si>
  <si>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</si>
  <si>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</si>
  <si>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</si>
  <si>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</si>
  <si>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</si>
  <si>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</si>
  <si>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</si>
  <si>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</si>
  <si>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</si>
  <si>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</si>
  <si>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</si>
  <si>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</si>
  <si>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</si>
  <si>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</si>
  <si>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</si>
  <si>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</si>
  <si>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</si>
  <si>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</si>
  <si>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</si>
  <si>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</si>
  <si>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</si>
  <si>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</si>
  <si>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</si>
  <si>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</si>
  <si>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</si>
  <si>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</si>
  <si>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</si>
  <si>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</si>
  <si>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</si>
  <si>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</si>
  <si>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</si>
  <si>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</si>
  <si>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</si>
  <si>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</si>
  <si>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</si>
  <si>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</si>
  <si>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</si>
  <si>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</si>
  <si>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</si>
  <si>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</si>
  <si>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</si>
  <si>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</si>
  <si>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</si>
  <si>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</si>
  <si>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</si>
  <si>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</si>
  <si>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</si>
  <si>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</si>
  <si>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</si>
  <si>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</si>
  <si>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</si>
  <si>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</si>
  <si>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</si>
  <si>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</si>
  <si>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</si>
  <si>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</si>
  <si>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</si>
  <si>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</si>
  <si>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</si>
  <si>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</si>
  <si>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</si>
  <si>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</si>
  <si>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</si>
  <si>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</si>
  <si>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</si>
  <si>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</si>
  <si>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</si>
  <si>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</si>
  <si>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</si>
  <si>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</si>
  <si>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</si>
  <si>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</si>
  <si>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</si>
  <si>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</si>
  <si>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</si>
  <si>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</si>
  <si>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</si>
  <si>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</si>
  <si>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</si>
  <si>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</si>
  <si>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</si>
  <si>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</si>
  <si>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</si>
  <si>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</si>
  <si>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</si>
  <si>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</si>
  <si>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</si>
  <si>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</si>
  <si>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</si>
  <si>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</si>
  <si>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</si>
  <si>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</si>
  <si>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</si>
  <si>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</si>
  <si>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</si>
  <si>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</si>
  <si>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</si>
  <si>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</si>
  <si>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</si>
  <si>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</si>
  <si>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</si>
  <si>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</si>
  <si>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</si>
  <si>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</si>
  <si>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</si>
  <si>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</si>
  <si>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</si>
  <si>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</si>
  <si>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</si>
  <si>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</si>
  <si>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</si>
  <si>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</si>
  <si>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</si>
  <si>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</si>
  <si>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</si>
  <si>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</si>
  <si>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</si>
  <si>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</si>
  <si>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</si>
  <si>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</si>
  <si>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</si>
  <si>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</si>
  <si>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</si>
  <si>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</si>
  <si>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</si>
  <si>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</si>
  <si>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</si>
  <si>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</si>
  <si>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</si>
  <si>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</si>
  <si>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</si>
  <si>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</si>
  <si>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</si>
  <si>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</si>
  <si>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</si>
  <si>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</si>
  <si>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</si>
  <si>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</si>
  <si>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</si>
  <si>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</si>
  <si>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</si>
  <si>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</si>
  <si>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</si>
  <si>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</si>
  <si>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</si>
  <si>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</si>
  <si>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</si>
  <si>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</si>
  <si>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</si>
  <si>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</si>
  <si>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</si>
  <si>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</si>
  <si>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</si>
  <si>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</si>
  <si>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</si>
  <si>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</si>
  <si>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</si>
  <si>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</si>
  <si>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</si>
  <si>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</si>
  <si>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</si>
  <si>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</si>
  <si>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</si>
  <si>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</si>
  <si>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</si>
  <si>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</si>
  <si>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</si>
  <si>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</si>
  <si>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</si>
  <si>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</si>
  <si>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</si>
  <si>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</si>
  <si>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</si>
  <si>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</si>
  <si>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</si>
  <si>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</si>
  <si>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</si>
  <si>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</si>
  <si>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</si>
  <si>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</si>
  <si>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</si>
  <si>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</si>
  <si>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</si>
  <si>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</si>
  <si>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</si>
  <si>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</si>
  <si>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</si>
  <si>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</si>
  <si>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</si>
  <si>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</si>
  <si>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</si>
  <si>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</si>
  <si>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</si>
  <si>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</si>
  <si>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</si>
  <si>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</si>
  <si>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</si>
  <si>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</si>
  <si>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</si>
  <si>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</si>
  <si>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</si>
  <si>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</si>
  <si>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</si>
  <si>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</si>
  <si>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</si>
  <si>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</si>
  <si>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</si>
  <si>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</si>
  <si>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</si>
  <si>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</si>
  <si>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</si>
  <si>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</si>
  <si>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</si>
  <si>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</si>
  <si>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</si>
  <si>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</si>
  <si>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</si>
  <si>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</si>
  <si>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</si>
  <si>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</si>
  <si>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</si>
  <si>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</si>
  <si>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</si>
  <si>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</si>
  <si>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</si>
  <si>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</si>
  <si>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</si>
  <si>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</si>
  <si>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</si>
  <si>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</si>
  <si>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</si>
  <si>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</si>
  <si>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</si>
  <si>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</si>
  <si>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</si>
  <si>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</si>
  <si>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</si>
  <si>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</si>
  <si>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</si>
  <si>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</si>
  <si>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</si>
  <si>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</si>
  <si>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</si>
  <si>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</si>
  <si>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</si>
  <si>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</si>
  <si>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</si>
  <si>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</si>
  <si>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</si>
  <si>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</si>
  <si>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</si>
  <si>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</si>
  <si>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</si>
  <si>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</si>
  <si>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</si>
  <si>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</si>
  <si>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</si>
  <si>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</si>
  <si>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</si>
  <si>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</si>
  <si>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</si>
  <si>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</si>
  <si>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</si>
  <si>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</si>
  <si>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</si>
  <si>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</si>
  <si>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</si>
  <si>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</si>
  <si>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</si>
  <si>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</si>
  <si>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</si>
  <si>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</si>
  <si>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</si>
  <si>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</si>
  <si>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</si>
  <si>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</si>
  <si>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</si>
  <si>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</si>
  <si>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</si>
  <si>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</si>
  <si>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</si>
  <si>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</si>
  <si>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</si>
  <si>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</si>
  <si>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</si>
  <si>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</si>
  <si>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</si>
  <si>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</si>
  <si>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</si>
  <si>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</si>
  <si>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</si>
  <si>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</si>
  <si>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</si>
  <si>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</si>
  <si>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</si>
  <si>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</si>
  <si>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</si>
  <si>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</si>
  <si>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</si>
  <si>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</si>
  <si>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</si>
  <si>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</si>
  <si>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</si>
  <si>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</si>
  <si>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</si>
  <si>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</si>
  <si>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</si>
  <si>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</si>
  <si>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</si>
  <si>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</si>
  <si>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</si>
  <si>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</si>
  <si>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</si>
  <si>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</si>
  <si>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</si>
  <si>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</si>
  <si>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</si>
  <si>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</si>
  <si>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</si>
  <si>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</si>
  <si>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</si>
  <si>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</si>
  <si>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</si>
  <si>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</si>
  <si>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</si>
  <si>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</si>
  <si>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</si>
  <si>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</si>
  <si>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</si>
  <si>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</si>
  <si>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</si>
  <si>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</si>
  <si>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</si>
  <si>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</si>
  <si>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</si>
  <si>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</si>
  <si>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</si>
  <si>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</si>
  <si>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</si>
  <si>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</si>
  <si>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</si>
  <si>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</si>
  <si>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</si>
  <si>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</si>
  <si>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</si>
  <si>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</si>
  <si>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</si>
  <si>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</si>
  <si>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</si>
  <si>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</si>
  <si>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</si>
  <si>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</si>
  <si>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</si>
  <si>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</si>
  <si>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</si>
  <si>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</si>
  <si>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</si>
  <si>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</si>
  <si>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</si>
  <si>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</si>
  <si>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</si>
  <si>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</si>
  <si>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</si>
  <si>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</si>
  <si>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</si>
  <si>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</si>
  <si>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</si>
  <si>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</si>
  <si>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</si>
  <si>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</si>
  <si>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</si>
  <si>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</si>
  <si>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</si>
  <si>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</si>
  <si>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</si>
  <si>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</si>
  <si>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</si>
  <si>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</si>
  <si>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</si>
  <si>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</si>
  <si>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</si>
  <si>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</si>
  <si>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</si>
  <si>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</si>
  <si>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</si>
  <si>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</si>
  <si>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</si>
  <si>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</si>
  <si>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</si>
  <si>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</si>
  <si>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</si>
  <si>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</si>
  <si>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</si>
  <si>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</si>
  <si>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</si>
  <si>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</si>
  <si>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</si>
  <si>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</si>
  <si>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</si>
  <si>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</si>
  <si>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</si>
  <si>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</si>
  <si>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</si>
  <si>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</si>
  <si>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</si>
  <si>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</si>
  <si>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</si>
  <si>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</si>
  <si>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</si>
  <si>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</si>
  <si>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</si>
  <si>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</si>
  <si>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</si>
  <si>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</si>
  <si>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</si>
  <si>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</si>
  <si>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</si>
  <si>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</si>
  <si>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</si>
  <si>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</si>
  <si>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</si>
  <si>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</si>
  <si>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</si>
  <si>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</si>
  <si>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</si>
  <si>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</si>
  <si>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</si>
  <si>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</si>
  <si>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</si>
  <si>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</si>
  <si>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</si>
  <si>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</si>
  <si>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</si>
  <si>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</si>
  <si>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</si>
  <si>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</si>
  <si>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</si>
  <si>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</si>
  <si>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</si>
  <si>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</si>
  <si>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</si>
  <si>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</si>
  <si>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</si>
  <si>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</si>
  <si>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</si>
  <si>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</si>
  <si>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</si>
  <si>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</si>
  <si>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</si>
  <si>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</si>
  <si>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</si>
  <si>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</si>
  <si>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</si>
  <si>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</si>
  <si>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</si>
  <si>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</si>
  <si>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</si>
  <si>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</si>
  <si>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</si>
  <si>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</si>
  <si>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</si>
  <si>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</si>
  <si>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</si>
  <si>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</si>
  <si>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</si>
  <si>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</si>
  <si>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</si>
  <si>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</si>
  <si>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</si>
  <si>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</si>
  <si>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</si>
  <si>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</si>
  <si>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</si>
  <si>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</si>
  <si>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</si>
  <si>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</si>
  <si>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</si>
  <si>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</si>
  <si>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</si>
  <si>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</si>
  <si>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</si>
  <si>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</si>
  <si>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</si>
  <si>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</si>
  <si>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</si>
  <si>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</si>
  <si>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</si>
  <si>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</si>
  <si>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</si>
  <si>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</si>
  <si>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</si>
  <si>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</si>
  <si>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</si>
  <si>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</si>
  <si>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</si>
  <si>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</si>
  <si>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</si>
  <si>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</si>
  <si>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</si>
  <si>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</si>
  <si>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</si>
  <si>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</si>
  <si>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</si>
  <si>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</si>
  <si>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</si>
  <si>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</si>
  <si>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</si>
  <si>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</si>
  <si>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</si>
  <si>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</si>
  <si>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</si>
  <si>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</si>
  <si>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</si>
  <si>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</si>
  <si>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</si>
  <si>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</si>
  <si>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</si>
  <si>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</si>
  <si>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</si>
  <si>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</si>
  <si>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</si>
  <si>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</si>
  <si>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</si>
  <si>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</si>
  <si>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</si>
  <si>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</si>
  <si>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</si>
  <si>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</si>
  <si>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</si>
  <si>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</si>
  <si>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</si>
  <si>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</si>
  <si>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</si>
  <si>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</si>
  <si>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</si>
  <si>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</si>
  <si>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</si>
  <si>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</si>
  <si>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</si>
  <si>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</si>
  <si>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</si>
  <si>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</si>
  <si>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</si>
  <si>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</si>
  <si>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</si>
  <si>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</si>
  <si>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</si>
  <si>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</si>
  <si>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</si>
  <si>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</si>
  <si>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</si>
  <si>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</si>
  <si>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</si>
  <si>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</si>
  <si>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</si>
  <si>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</si>
  <si>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</si>
  <si>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</si>
  <si>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</si>
  <si>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</si>
  <si>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</si>
  <si>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</si>
  <si>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</si>
  <si>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</si>
  <si>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</si>
  <si>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</si>
  <si>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</si>
  <si>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</si>
  <si>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</si>
  <si>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</si>
  <si>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</si>
  <si>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</si>
  <si>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</si>
  <si>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</si>
  <si>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</si>
  <si>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</si>
  <si>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</si>
  <si>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</si>
  <si>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</si>
  <si>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</si>
  <si>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</si>
  <si>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</si>
  <si>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</si>
  <si>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</si>
  <si>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</si>
  <si>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</si>
  <si>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</si>
  <si>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</si>
  <si>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</si>
  <si>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</si>
  <si>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</si>
  <si>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</si>
  <si>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</si>
  <si>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</si>
  <si>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</si>
  <si>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</si>
  <si>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</si>
  <si>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</si>
  <si>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</si>
  <si>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</si>
  <si>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</si>
  <si>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</si>
  <si>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</si>
  <si>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</si>
  <si>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</si>
  <si>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</si>
  <si>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</si>
  <si>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</si>
  <si>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</si>
  <si>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</si>
  <si>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</si>
  <si>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</si>
  <si>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</si>
  <si>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</si>
  <si>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</si>
  <si>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</si>
  <si>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</si>
  <si>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</si>
  <si>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</si>
  <si>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</si>
  <si>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</si>
  <si>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</si>
  <si>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</si>
  <si>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</si>
  <si>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</si>
  <si>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</si>
  <si>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</si>
  <si>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</si>
  <si>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</si>
  <si>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</si>
  <si>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</si>
  <si>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</si>
  <si>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</si>
  <si>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</si>
  <si>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</si>
  <si>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</si>
  <si>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</si>
  <si>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</si>
  <si>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</si>
  <si>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</si>
  <si>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</si>
  <si>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</si>
  <si>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</si>
  <si>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</si>
  <si>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</si>
  <si>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</si>
  <si>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</si>
  <si>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</si>
  <si>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</si>
  <si>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</si>
  <si>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</si>
  <si>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</si>
  <si>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</si>
  <si>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</si>
  <si>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</si>
  <si>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</si>
  <si>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</si>
  <si>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</si>
  <si>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</si>
  <si>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</si>
  <si>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</si>
  <si>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</si>
  <si>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</si>
  <si>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</si>
  <si>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</si>
  <si>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</si>
  <si>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</si>
  <si>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</si>
  <si>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</si>
  <si>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</si>
  <si>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</si>
  <si>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</si>
  <si>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</si>
  <si>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</si>
  <si>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</si>
  <si>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</si>
  <si>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</si>
  <si>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</si>
  <si>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</si>
  <si>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</si>
  <si>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</si>
  <si>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</si>
  <si>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</si>
  <si>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</si>
  <si>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</si>
  <si>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</si>
  <si>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</si>
  <si>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</si>
  <si>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</si>
  <si>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</si>
  <si>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</si>
  <si>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</si>
  <si>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</si>
  <si>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</si>
  <si>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</si>
  <si>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</si>
  <si>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</si>
  <si>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</si>
  <si>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</si>
  <si>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</si>
  <si>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</si>
  <si>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</si>
  <si>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</si>
  <si>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</si>
  <si>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</si>
  <si>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</si>
  <si>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</si>
  <si>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</si>
  <si>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</si>
  <si>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</si>
  <si>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</si>
  <si>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</si>
  <si>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</si>
  <si>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</si>
  <si>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</si>
  <si>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</si>
  <si>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</si>
  <si>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</si>
  <si>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</si>
  <si>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</si>
  <si>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</si>
  <si>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</si>
  <si>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</si>
  <si>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</si>
  <si>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</si>
  <si>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</si>
  <si>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</si>
  <si>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</si>
  <si>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</si>
  <si>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</si>
  <si>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</si>
  <si>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</si>
  <si>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</si>
  <si>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</si>
  <si>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</si>
  <si>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</si>
  <si>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</si>
  <si>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</si>
  <si>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</si>
  <si>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</si>
  <si>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</si>
  <si>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</si>
  <si>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</si>
  <si>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</si>
  <si>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</si>
  <si>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</si>
  <si>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</si>
  <si>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</si>
  <si>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</si>
  <si>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</si>
  <si>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</si>
  <si>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</si>
  <si>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</si>
  <si>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</si>
  <si>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</si>
  <si>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</si>
  <si>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</si>
  <si>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</si>
  <si>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</si>
  <si>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</si>
  <si>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</si>
  <si>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</si>
  <si>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</si>
  <si>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</si>
  <si>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</si>
  <si>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</si>
  <si>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</si>
  <si>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</si>
  <si>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</si>
  <si>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</si>
  <si>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</si>
  <si>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</si>
  <si>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</si>
  <si>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</si>
  <si>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</si>
  <si>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</si>
  <si>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</si>
  <si>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</si>
  <si>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</si>
  <si>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</si>
  <si>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</si>
  <si>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</si>
  <si>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</si>
  <si>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</si>
  <si>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</si>
  <si>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</si>
  <si>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</si>
  <si>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</si>
  <si>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</si>
  <si>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</si>
  <si>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</si>
  <si>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</si>
  <si>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</si>
  <si>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</si>
  <si>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</si>
  <si>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</si>
  <si>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</si>
  <si>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</si>
  <si>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</si>
  <si>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</si>
  <si>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</si>
  <si>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</si>
  <si>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</si>
  <si>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</si>
  <si>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</si>
  <si>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</si>
  <si>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</si>
  <si>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</si>
  <si>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</si>
  <si>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</si>
  <si>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</si>
  <si>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</si>
  <si>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</si>
  <si>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</si>
  <si>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</si>
  <si>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</si>
  <si>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</si>
  <si>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</si>
  <si>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</si>
  <si>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</si>
  <si>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</si>
  <si>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</si>
  <si>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</si>
  <si>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</si>
  <si>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</si>
  <si>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</si>
  <si>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</si>
  <si>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</si>
  <si>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</si>
  <si>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</si>
  <si>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</si>
  <si>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</si>
  <si>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</si>
  <si>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</si>
  <si>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</si>
  <si>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</si>
  <si>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</si>
  <si>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</si>
  <si>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</si>
  <si>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</si>
  <si>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</si>
  <si>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</si>
  <si>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</si>
  <si>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</si>
  <si>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</si>
  <si>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</si>
  <si>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</si>
  <si>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</si>
  <si>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</si>
  <si>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</si>
  <si>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</si>
  <si>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</si>
  <si>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</si>
  <si>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</si>
  <si>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</si>
  <si>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</si>
  <si>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</si>
  <si>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</si>
  <si>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</si>
  <si>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</si>
  <si>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</si>
  <si>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</si>
  <si>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</si>
  <si>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</si>
  <si>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</si>
  <si>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</si>
  <si>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</si>
  <si>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</si>
  <si>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</si>
  <si>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</si>
  <si>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</si>
  <si>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</si>
  <si>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</si>
  <si>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</si>
  <si>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</si>
  <si>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</si>
  <si>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</si>
  <si>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</si>
  <si>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</si>
  <si>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</si>
  <si>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</si>
  <si>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</si>
  <si>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</si>
  <si>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</si>
  <si>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</si>
  <si>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</si>
  <si>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</si>
  <si>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</si>
  <si>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</si>
  <si>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</si>
  <si>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</si>
  <si>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</si>
  <si>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</si>
  <si>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</si>
  <si>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</si>
  <si>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</si>
  <si>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</si>
  <si>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</si>
  <si>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</si>
  <si>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</si>
  <si>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</si>
  <si>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</si>
  <si>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</si>
  <si>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</si>
  <si>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</si>
  <si>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</si>
  <si>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</si>
  <si>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</si>
  <si>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</si>
  <si>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</si>
  <si>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</si>
  <si>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</si>
  <si>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</si>
  <si>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</si>
  <si>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</si>
  <si>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</si>
  <si>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</si>
  <si>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</si>
  <si>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</si>
  <si>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</si>
  <si>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</si>
  <si>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</si>
  <si>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</si>
  <si>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</si>
  <si>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</si>
  <si>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</si>
  <si>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</si>
  <si>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</si>
  <si>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</si>
  <si>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</si>
  <si>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</si>
  <si>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</si>
  <si>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</si>
  <si>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</si>
  <si>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</si>
  <si>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</si>
  <si>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</si>
  <si>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</si>
  <si>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</si>
  <si>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</si>
  <si>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</si>
  <si>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</si>
  <si>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</si>
  <si>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</si>
  <si>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</si>
  <si>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</si>
  <si>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</si>
  <si>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</si>
  <si>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</si>
  <si>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</si>
  <si>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</si>
  <si>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</si>
  <si>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</si>
  <si>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</si>
  <si>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</si>
  <si>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</si>
  <si>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</si>
  <si>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</si>
  <si>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</si>
  <si>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</si>
  <si>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</si>
  <si>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</si>
  <si>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</si>
  <si>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</si>
  <si>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</si>
  <si>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</si>
  <si>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</si>
  <si>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</si>
  <si>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</si>
  <si>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</si>
  <si>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</si>
  <si>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</si>
  <si>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</si>
  <si>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</si>
  <si>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</si>
  <si>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</si>
  <si>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</si>
  <si>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</si>
  <si>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</si>
  <si>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</si>
  <si>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</si>
  <si>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</si>
  <si>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</si>
  <si>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</si>
  <si>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</si>
  <si>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</si>
  <si>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</si>
  <si>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</si>
  <si>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</si>
  <si>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</si>
  <si>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</si>
  <si>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</si>
  <si>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</si>
  <si>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</si>
  <si>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</si>
  <si>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</si>
  <si>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</si>
  <si>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</si>
  <si>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</si>
  <si>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</si>
  <si>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</si>
  <si>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</si>
  <si>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</si>
  <si>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</si>
  <si>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</si>
  <si>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</si>
  <si>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</si>
  <si>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</si>
  <si>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</si>
  <si>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</si>
  <si>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</si>
  <si>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</si>
  <si>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</si>
  <si>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</si>
  <si>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</si>
  <si>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</si>
  <si>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</si>
  <si>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</si>
  <si>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</si>
  <si>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</si>
  <si>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</si>
  <si>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</si>
  <si>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</si>
  <si>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</si>
  <si>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</si>
  <si>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</si>
  <si>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</si>
  <si>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</si>
  <si>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</si>
  <si>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</si>
  <si>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</si>
  <si>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</si>
  <si>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</si>
  <si>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</si>
  <si>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</si>
  <si>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</si>
  <si>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</si>
  <si>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</si>
  <si>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</si>
  <si>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</si>
  <si>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</si>
  <si>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</si>
  <si>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</si>
  <si>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</si>
  <si>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</si>
  <si>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</si>
  <si>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</si>
  <si>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</si>
  <si>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</si>
  <si>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</si>
  <si>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</si>
  <si>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</si>
  <si>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</si>
  <si>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</si>
  <si>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</si>
  <si>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</si>
  <si>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</si>
  <si>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</si>
  <si>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</si>
  <si>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</si>
  <si>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</si>
  <si>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</si>
  <si>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</si>
  <si>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</si>
  <si>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</si>
  <si>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</si>
  <si>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</si>
  <si>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</si>
  <si>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</si>
  <si>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</si>
  <si>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</si>
  <si>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</si>
  <si>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</si>
  <si>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</si>
  <si>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</si>
  <si>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</si>
  <si>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</si>
  <si>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</si>
  <si>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</si>
  <si>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</si>
  <si>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</si>
  <si>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</si>
  <si>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</si>
  <si>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</si>
  <si>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</si>
  <si>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</si>
  <si>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</si>
  <si>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</si>
  <si>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</si>
  <si>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</si>
  <si>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</si>
  <si>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</si>
  <si>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</si>
  <si>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</si>
  <si>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</si>
  <si>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</si>
  <si>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</si>
  <si>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</si>
  <si>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</si>
  <si>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</si>
  <si>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</si>
  <si>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</si>
  <si>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</si>
  <si>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</si>
  <si>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</si>
  <si>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</si>
  <si>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</si>
  <si>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</si>
  <si>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</si>
  <si>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</si>
  <si>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</si>
  <si>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</si>
  <si>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</si>
  <si>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</si>
  <si>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</si>
  <si>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</si>
  <si>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</si>
  <si>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</si>
  <si>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</si>
  <si>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</si>
  <si>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</si>
  <si>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</si>
  <si>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</si>
  <si>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</si>
  <si>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</si>
  <si>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</si>
  <si>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</si>
  <si>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</si>
  <si>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</si>
  <si>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</si>
  <si>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</si>
  <si>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</si>
  <si>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</si>
  <si>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</si>
  <si>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</si>
  <si>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</si>
  <si>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</si>
  <si>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</si>
  <si>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</si>
  <si>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</si>
  <si>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</si>
  <si>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</si>
  <si>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</si>
  <si>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</si>
  <si>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</si>
  <si>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</si>
  <si>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</si>
  <si>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</si>
  <si>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</si>
  <si>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</si>
  <si>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</si>
  <si>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</si>
  <si>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</si>
  <si>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</si>
  <si>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</si>
  <si>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</si>
  <si>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</si>
  <si>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</si>
  <si>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</si>
  <si>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</si>
  <si>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</si>
  <si>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</si>
  <si>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</si>
  <si>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</si>
  <si>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</si>
  <si>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</si>
  <si>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</si>
  <si>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</si>
  <si>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</si>
  <si>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</si>
  <si>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</si>
  <si>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</si>
  <si>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</si>
  <si>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</si>
  <si>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</si>
  <si>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</si>
  <si>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</si>
  <si>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</si>
  <si>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</si>
  <si>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</si>
  <si>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</si>
  <si>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</si>
  <si>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</si>
  <si>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</si>
  <si>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</si>
  <si>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</si>
  <si>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</si>
  <si>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</si>
  <si>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</si>
  <si>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</si>
  <si>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</si>
  <si>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</si>
  <si>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</si>
  <si>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</si>
  <si>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</si>
  <si>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</si>
  <si>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</si>
  <si>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</si>
  <si>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</si>
  <si>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</si>
  <si>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</si>
  <si>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</si>
  <si>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</si>
  <si>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</si>
  <si>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</si>
  <si>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</si>
  <si>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</si>
  <si>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</si>
  <si>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</si>
  <si>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</si>
  <si>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</si>
  <si>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</si>
  <si>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</si>
  <si>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</si>
  <si>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</si>
  <si>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</si>
  <si>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</si>
  <si>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</si>
  <si>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</si>
  <si>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</si>
  <si>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</si>
  <si>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</si>
  <si>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</si>
  <si>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</si>
  <si>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</si>
  <si>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</si>
  <si>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</si>
  <si>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</si>
  <si>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</si>
  <si>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</si>
  <si>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</si>
  <si>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</si>
  <si>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</si>
  <si>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</si>
  <si>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</si>
  <si>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</si>
  <si>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</si>
  <si>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</si>
  <si>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</si>
  <si>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</si>
  <si>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</si>
  <si>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</si>
  <si>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</si>
  <si>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</si>
  <si>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</si>
  <si>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</si>
  <si>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</si>
  <si>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</si>
  <si>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</si>
  <si>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</si>
  <si>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</si>
  <si>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</si>
  <si>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</si>
  <si>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</si>
  <si>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</si>
  <si>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</si>
  <si>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</si>
  <si>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</si>
  <si>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</si>
  <si>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</si>
  <si>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</si>
  <si>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</si>
  <si>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</si>
  <si>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</si>
  <si>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</si>
  <si>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</si>
  <si>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</si>
  <si>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</si>
  <si>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</si>
  <si>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</si>
  <si>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</si>
  <si>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</si>
  <si>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</si>
  <si>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</si>
  <si>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</si>
  <si>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</si>
  <si>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</si>
  <si>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</si>
  <si>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</si>
  <si>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</si>
  <si>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</si>
  <si>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</si>
  <si>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</si>
  <si>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</si>
  <si>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</si>
  <si>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</si>
  <si>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</si>
  <si>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</si>
  <si>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</si>
  <si>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</si>
  <si>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</si>
  <si>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</si>
  <si>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</si>
  <si>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</si>
  <si>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</si>
  <si>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</si>
  <si>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</si>
  <si>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</si>
  <si>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</si>
  <si>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</si>
  <si>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</si>
  <si>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</si>
  <si>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</si>
  <si>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</si>
  <si>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</si>
  <si>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</si>
  <si>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</si>
  <si>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</si>
  <si>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</si>
  <si>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</si>
  <si>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</si>
  <si>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</si>
  <si>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</si>
  <si>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</si>
  <si>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</si>
  <si>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</si>
  <si>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</si>
  <si>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</si>
  <si>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</si>
  <si>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</si>
  <si>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</si>
  <si>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</si>
  <si>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</si>
  <si>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</si>
  <si>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</si>
  <si>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</si>
  <si>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</si>
  <si>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</si>
  <si>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</si>
  <si>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</si>
  <si>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</si>
  <si>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</si>
  <si>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</si>
  <si>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</si>
  <si>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</si>
  <si>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</si>
  <si>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</si>
  <si>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</si>
  <si>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</si>
  <si>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</si>
  <si>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</si>
  <si>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</si>
  <si>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</si>
  <si>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</si>
  <si>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</si>
  <si>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</si>
  <si>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</si>
  <si>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</si>
  <si>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</si>
  <si>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</si>
  <si>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</si>
  <si>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</si>
  <si>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</si>
  <si>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</si>
  <si>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</si>
  <si>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</si>
  <si>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</si>
  <si>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</si>
  <si>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</si>
  <si>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</si>
  <si>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</si>
  <si>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</si>
  <si>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</si>
  <si>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</si>
  <si>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</si>
  <si>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</si>
  <si>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</si>
  <si>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</si>
  <si>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</si>
  <si>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</si>
  <si>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</si>
  <si>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</si>
  <si>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</si>
  <si>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</si>
  <si>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</si>
  <si>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</si>
  <si>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</si>
  <si>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</si>
  <si>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</si>
  <si>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</si>
  <si>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</si>
  <si>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</si>
  <si>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</si>
  <si>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</si>
  <si>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</si>
  <si>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</si>
  <si>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</si>
  <si>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</si>
  <si>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</si>
  <si>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</si>
  <si>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</si>
  <si>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</si>
  <si>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</si>
  <si>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</si>
  <si>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</si>
  <si>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</si>
  <si>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</si>
  <si>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</si>
  <si>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</si>
  <si>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</si>
  <si>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</si>
  <si>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</si>
  <si>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</si>
  <si>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</si>
  <si>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</si>
  <si>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</si>
  <si>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</si>
  <si>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</si>
  <si>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</si>
  <si>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</si>
  <si>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</si>
  <si>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</si>
  <si>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</si>
  <si>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</si>
  <si>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</si>
  <si>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</si>
  <si>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</si>
  <si>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</si>
  <si>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</si>
  <si>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</si>
  <si>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</si>
  <si>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</si>
  <si>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</si>
  <si>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</si>
  <si>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</si>
  <si>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</si>
  <si>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</si>
  <si>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</si>
  <si>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</si>
  <si>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</si>
  <si>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</si>
  <si>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</si>
  <si>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</si>
  <si>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</si>
  <si>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</si>
  <si>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</si>
  <si>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</si>
  <si>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</si>
  <si>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</si>
  <si>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</si>
  <si>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</si>
  <si>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</si>
  <si>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</si>
  <si>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</si>
  <si>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</si>
  <si>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</si>
  <si>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</si>
  <si>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</si>
  <si>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</si>
  <si>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</si>
  <si>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</si>
  <si>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</si>
  <si>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</si>
  <si>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</si>
  <si>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</si>
  <si>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</si>
  <si>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</si>
  <si>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</si>
  <si>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</si>
  <si>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</si>
  <si>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</si>
  <si>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</si>
  <si>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</si>
  <si>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</si>
  <si>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</si>
  <si>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</si>
  <si>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</si>
  <si>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</si>
  <si>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</si>
  <si>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</si>
  <si>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</si>
  <si>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</si>
  <si>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</si>
  <si>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</si>
  <si>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</si>
  <si>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</si>
  <si>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</si>
  <si>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</si>
  <si>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</si>
  <si>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</si>
  <si>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</si>
  <si>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</si>
  <si>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</si>
  <si>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</si>
  <si>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</si>
  <si>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</si>
  <si>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</si>
  <si>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</si>
  <si>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</si>
  <si>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</si>
  <si>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</si>
  <si>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</si>
  <si>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</si>
  <si>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</si>
  <si>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</si>
  <si>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</si>
  <si>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</si>
  <si>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</si>
  <si>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</si>
  <si>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</si>
  <si>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</si>
  <si>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</si>
  <si>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</si>
  <si>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</si>
  <si>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</si>
  <si>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</si>
  <si>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</si>
  <si>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</si>
  <si>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</si>
  <si>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</si>
  <si>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</si>
  <si>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</si>
  <si>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</si>
  <si>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</si>
  <si>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</si>
  <si>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</si>
  <si>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</si>
  <si>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</si>
  <si>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</si>
  <si>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</si>
  <si>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</si>
  <si>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</si>
  <si>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</si>
  <si>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</si>
  <si>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</si>
  <si>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</si>
  <si>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</si>
  <si>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</si>
  <si>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</si>
  <si>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</si>
  <si>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</si>
  <si>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</si>
  <si>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</si>
  <si>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</si>
  <si>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</si>
  <si>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</si>
  <si>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</si>
  <si>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</si>
  <si>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</si>
  <si>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</si>
  <si>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</si>
  <si>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</si>
  <si>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</si>
  <si>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</si>
  <si>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</si>
  <si>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</si>
  <si>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</si>
  <si>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</si>
  <si>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</si>
  <si>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</si>
  <si>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</si>
  <si>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</si>
  <si>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</si>
  <si>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</si>
  <si>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</si>
  <si>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</si>
  <si>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</si>
  <si>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</si>
  <si>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</si>
  <si>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</si>
  <si>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</si>
  <si>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</si>
  <si>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</si>
  <si>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</si>
  <si>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</si>
  <si>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</si>
  <si>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</si>
  <si>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</si>
  <si>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</si>
  <si>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</si>
  <si>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</si>
  <si>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</si>
  <si>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</si>
  <si>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</si>
  <si>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</si>
  <si>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</si>
  <si>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</si>
  <si>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</si>
  <si>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</si>
  <si>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</si>
  <si>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</si>
  <si>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</si>
  <si>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</si>
  <si>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</si>
  <si>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</si>
  <si>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</si>
  <si>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</si>
  <si>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</si>
  <si>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</si>
  <si>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</si>
  <si>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</si>
  <si>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</si>
  <si>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</si>
  <si>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</si>
  <si>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</si>
  <si>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</si>
  <si>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</si>
  <si>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</si>
  <si>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</si>
  <si>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</si>
  <si>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</si>
  <si>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</si>
  <si>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</si>
  <si>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</si>
  <si>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</si>
  <si>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</si>
  <si>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</si>
  <si>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</si>
  <si>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</si>
  <si>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</si>
  <si>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</si>
  <si>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</si>
  <si>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</si>
  <si>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</si>
  <si>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</si>
  <si>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</si>
  <si>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</si>
  <si>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</si>
  <si>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</si>
  <si>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</si>
  <si>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</si>
  <si>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</si>
  <si>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</si>
  <si>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</si>
  <si>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</si>
  <si>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</si>
  <si>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</si>
  <si>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</si>
  <si>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</si>
  <si>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</si>
  <si>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</si>
  <si>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</si>
  <si>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</si>
  <si>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</si>
  <si>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</si>
  <si>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</si>
  <si>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</si>
  <si>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</si>
  <si>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</si>
  <si>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</si>
  <si>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</si>
  <si>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</si>
  <si>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</si>
  <si>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</si>
  <si>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</si>
  <si>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</si>
  <si>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</si>
  <si>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</si>
  <si>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</si>
  <si>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</si>
  <si>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</si>
  <si>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</si>
  <si>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</si>
  <si>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</si>
  <si>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</si>
  <si>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</si>
  <si>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</si>
  <si>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</si>
  <si>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</si>
  <si>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</si>
  <si>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</si>
  <si>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</si>
  <si>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</si>
  <si>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</si>
  <si>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</si>
  <si>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</si>
  <si>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</si>
  <si>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</si>
  <si>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</si>
  <si>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</si>
  <si>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</si>
  <si>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</si>
  <si>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</si>
  <si>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</si>
  <si>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</si>
  <si>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</si>
  <si>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</si>
  <si>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</si>
  <si>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</si>
  <si>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</si>
  <si>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</si>
  <si>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</si>
  <si>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</si>
  <si>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</si>
  <si>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</si>
  <si>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</si>
  <si>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</si>
  <si>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</si>
  <si>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</si>
  <si>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</si>
  <si>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</si>
  <si>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</si>
  <si>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</si>
  <si>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</si>
  <si>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</si>
  <si>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</si>
  <si>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</si>
  <si>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</si>
  <si>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</si>
  <si>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</si>
  <si>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</si>
  <si>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</si>
  <si>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</si>
  <si>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</si>
  <si>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</si>
  <si>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</si>
  <si>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</si>
  <si>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</si>
  <si>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</si>
  <si>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</si>
  <si>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</si>
  <si>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</si>
  <si>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</si>
  <si>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</si>
  <si>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</si>
  <si>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</si>
  <si>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</si>
  <si>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</si>
  <si>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</si>
  <si>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</si>
  <si>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</si>
  <si>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</si>
  <si>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</si>
  <si>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</si>
  <si>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</si>
  <si>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</si>
  <si>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</si>
  <si>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</si>
  <si>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</si>
  <si>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</si>
  <si>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</si>
  <si>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</si>
  <si>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</si>
  <si>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</si>
  <si>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</si>
  <si>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</si>
  <si>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</si>
  <si>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</si>
  <si>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</si>
  <si>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</si>
  <si>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</si>
  <si>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</si>
  <si>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</si>
  <si>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</si>
  <si>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</si>
  <si>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</si>
  <si>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</si>
  <si>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</si>
  <si>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</si>
  <si>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</si>
  <si>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</si>
  <si>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</si>
  <si>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</si>
  <si>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</si>
  <si>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</si>
  <si>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</si>
  <si>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</si>
  <si>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</si>
  <si>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</si>
  <si>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</si>
  <si>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</si>
  <si>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</si>
  <si>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</si>
  <si>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</si>
  <si>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</si>
  <si>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</si>
  <si>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</si>
  <si>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</si>
  <si>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</si>
  <si>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</si>
  <si>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</si>
  <si>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</si>
  <si>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</si>
  <si>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</si>
  <si>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</si>
  <si>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</si>
  <si>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</si>
  <si>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</si>
  <si>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</si>
  <si>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</si>
  <si>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</si>
  <si>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</si>
  <si>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</si>
  <si>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</si>
  <si>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</si>
  <si>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</si>
  <si>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</si>
  <si>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</si>
  <si>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</si>
  <si>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</si>
  <si>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</si>
  <si>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</si>
  <si>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</si>
  <si>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</si>
  <si>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</si>
  <si>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</si>
  <si>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</si>
  <si>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</si>
  <si>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</si>
  <si>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</si>
  <si>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</si>
  <si>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</si>
  <si>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</si>
  <si>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</si>
  <si>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</si>
  <si>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</si>
  <si>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</si>
  <si>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</si>
  <si>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</si>
  <si>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</si>
  <si>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</si>
  <si>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</si>
  <si>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</si>
  <si>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</si>
  <si>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</si>
  <si>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</si>
  <si>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</si>
  <si>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</si>
  <si>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</si>
  <si>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</si>
  <si>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</si>
  <si>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</si>
  <si>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</si>
  <si>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</si>
  <si>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</si>
  <si>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</si>
  <si>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</si>
  <si>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</si>
  <si>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</si>
  <si>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</si>
  <si>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</si>
  <si>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</si>
  <si>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</si>
  <si>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</si>
  <si>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</si>
  <si>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</si>
  <si>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</si>
  <si>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</si>
  <si>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</si>
  <si>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</si>
  <si>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</si>
  <si>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</si>
  <si>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</si>
  <si>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</si>
  <si>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</si>
  <si>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</si>
  <si>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</si>
  <si>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</si>
  <si>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</si>
  <si>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</si>
  <si>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</si>
  <si>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</si>
  <si>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</si>
  <si>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</si>
  <si>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</si>
  <si>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</si>
  <si>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</si>
  <si>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</si>
  <si>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</si>
  <si>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</si>
  <si>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</si>
  <si>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</si>
  <si>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</si>
  <si>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</si>
  <si>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</si>
  <si>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</si>
  <si>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</si>
  <si>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</si>
  <si>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</si>
  <si>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</si>
  <si>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</si>
  <si>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</si>
  <si>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</si>
  <si>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</si>
  <si>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</si>
  <si>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</si>
  <si>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</si>
  <si>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</si>
  <si>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</si>
  <si>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</si>
  <si>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</si>
  <si>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</si>
  <si>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</si>
  <si>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</si>
  <si>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</si>
  <si>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</si>
  <si>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</si>
  <si>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</si>
  <si>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</si>
  <si>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</si>
  <si>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</si>
  <si>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</si>
  <si>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</si>
  <si>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</si>
  <si>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</si>
  <si>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</si>
  <si>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</si>
  <si>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</si>
  <si>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</si>
  <si>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</si>
  <si>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</si>
  <si>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</si>
  <si>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</si>
  <si>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</si>
  <si>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</si>
  <si>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</si>
  <si>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</si>
  <si>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</si>
  <si>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</si>
  <si>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</si>
  <si>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</si>
  <si>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</si>
  <si>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</si>
  <si>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</si>
  <si>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</si>
  <si>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</si>
  <si>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</si>
  <si>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</si>
  <si>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</si>
  <si>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</si>
  <si>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</si>
  <si>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</si>
  <si>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</si>
  <si>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</si>
  <si>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</si>
  <si>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</si>
  <si>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</si>
  <si>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</si>
  <si>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</si>
  <si>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</si>
  <si>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</si>
  <si>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</si>
  <si>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</si>
  <si>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</si>
  <si>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</si>
  <si>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</si>
  <si>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</si>
  <si>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</si>
  <si>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</si>
  <si>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</si>
  <si>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</si>
  <si>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</si>
  <si>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</si>
  <si>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</si>
  <si>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</si>
  <si>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</si>
  <si>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</si>
  <si>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</si>
  <si>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</si>
  <si>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</si>
  <si>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</si>
  <si>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</si>
  <si>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</si>
  <si>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</si>
  <si>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</si>
  <si>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</si>
  <si>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</si>
  <si>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</si>
  <si>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</si>
  <si>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</si>
  <si>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</si>
  <si>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</si>
  <si>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</si>
  <si>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</si>
  <si>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</si>
  <si>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</si>
  <si>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</si>
  <si>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</si>
  <si>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</si>
  <si>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</si>
  <si>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</si>
  <si>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</si>
  <si>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</si>
  <si>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</si>
  <si>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</si>
  <si>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</si>
  <si>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</si>
  <si>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</si>
  <si>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</si>
  <si>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</si>
  <si>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</si>
  <si>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</si>
  <si>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</si>
  <si>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</si>
  <si>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</si>
  <si>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</si>
  <si>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</si>
  <si>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</si>
  <si>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</si>
  <si>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</si>
  <si>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</si>
  <si>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</si>
  <si>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</si>
  <si>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</si>
  <si>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</si>
  <si>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</si>
  <si>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</si>
  <si>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</si>
  <si>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</si>
  <si>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</si>
  <si>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</si>
  <si>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</si>
  <si>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</si>
  <si>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</si>
  <si>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</si>
  <si>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</si>
  <si>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</si>
  <si>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</si>
  <si>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</si>
  <si>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</si>
  <si>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</si>
  <si>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</si>
  <si>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</si>
  <si>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</si>
  <si>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</si>
  <si>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</si>
  <si>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</si>
  <si>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</si>
  <si>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</si>
  <si>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</si>
  <si>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</si>
  <si>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</si>
  <si>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</si>
  <si>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</si>
  <si>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</si>
  <si>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</si>
  <si>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</si>
  <si>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</si>
  <si>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</si>
  <si>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</si>
  <si>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</si>
  <si>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</si>
  <si>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</si>
  <si>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</si>
  <si>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</si>
  <si>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</si>
  <si>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</si>
  <si>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</si>
  <si>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</si>
  <si>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</si>
  <si>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</si>
  <si>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</si>
  <si>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</si>
  <si>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</si>
  <si>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</si>
  <si>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</si>
  <si>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</si>
  <si>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</si>
  <si>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</si>
  <si>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</si>
  <si>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</si>
  <si>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</si>
  <si>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</si>
  <si>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</si>
  <si>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</si>
  <si>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</si>
  <si>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</si>
  <si>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</si>
  <si>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</si>
  <si>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</si>
  <si>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</si>
  <si>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</si>
  <si>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</si>
  <si>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</si>
  <si>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</si>
  <si>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</si>
  <si>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</si>
  <si>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</si>
  <si>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</si>
  <si>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</si>
  <si>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</si>
  <si>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</si>
  <si>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</si>
  <si>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</si>
  <si>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</si>
  <si>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</si>
  <si>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</si>
  <si>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</si>
  <si>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</si>
  <si>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</si>
  <si>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</si>
  <si>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</si>
  <si>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</si>
  <si>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</si>
  <si>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</si>
  <si>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</si>
  <si>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</si>
  <si>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</si>
  <si>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</si>
  <si>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</si>
  <si>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</si>
  <si>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</si>
  <si>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</si>
  <si>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</si>
  <si>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</si>
  <si>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</si>
  <si>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</si>
  <si>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</si>
  <si>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</si>
  <si>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</si>
  <si>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</si>
  <si>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</si>
  <si>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</si>
  <si>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</si>
  <si>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</si>
  <si>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</si>
  <si>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</si>
  <si>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</si>
  <si>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</si>
  <si>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</si>
  <si>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</si>
  <si>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</si>
  <si>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</si>
  <si>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</si>
  <si>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</si>
  <si>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</si>
  <si>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</si>
  <si>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</si>
  <si>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</si>
  <si>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</si>
  <si>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</si>
  <si>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</si>
  <si>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</si>
  <si>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</si>
  <si>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</si>
  <si>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</si>
  <si>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</si>
  <si>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</si>
  <si>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</si>
  <si>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</si>
  <si>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</si>
  <si>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</si>
  <si>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</si>
  <si>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</si>
  <si>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</si>
  <si>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</si>
  <si>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</si>
  <si>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</si>
  <si>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</si>
  <si>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</si>
  <si>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</si>
  <si>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</si>
  <si>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</si>
  <si>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</si>
  <si>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</si>
  <si>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</si>
  <si>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</si>
  <si>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</si>
  <si>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</si>
  <si>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</si>
  <si>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</si>
  <si>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</si>
  <si>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</si>
  <si>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</si>
  <si>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</si>
  <si>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</si>
  <si>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</si>
  <si>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</si>
  <si>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</si>
  <si>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</si>
  <si>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</si>
  <si>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</si>
  <si>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</si>
  <si>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</si>
  <si>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</si>
  <si>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</si>
  <si>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</si>
  <si>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</si>
  <si>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</si>
  <si>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</si>
  <si>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</si>
  <si>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</si>
  <si>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</si>
  <si>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</si>
  <si>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</si>
  <si>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</si>
  <si>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</si>
  <si>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</si>
  <si>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</si>
  <si>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</si>
  <si>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</si>
  <si>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</si>
  <si>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</si>
  <si>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</si>
  <si>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</si>
  <si>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</si>
  <si>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</si>
  <si>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</si>
  <si>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</si>
  <si>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</si>
  <si>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</si>
  <si>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</si>
  <si>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</si>
  <si>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</si>
  <si>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</si>
  <si>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</si>
  <si>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</si>
  <si>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</si>
  <si>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</si>
  <si>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</si>
  <si>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</si>
  <si>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</si>
  <si>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</si>
  <si>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</si>
  <si>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</si>
  <si>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</si>
  <si>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</si>
  <si>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</si>
  <si>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</si>
  <si>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</si>
  <si>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</si>
  <si>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</si>
  <si>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</si>
  <si>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</si>
  <si>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</si>
  <si>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</si>
  <si>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</si>
  <si>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</si>
  <si>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</si>
  <si>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</si>
  <si>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</si>
  <si>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</si>
  <si>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</si>
  <si>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</si>
  <si>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</si>
  <si>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</si>
  <si>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</si>
  <si>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</si>
  <si>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</si>
  <si>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</si>
  <si>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</si>
  <si>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</si>
  <si>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</si>
  <si>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</si>
  <si>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</si>
  <si>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</si>
  <si>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</si>
  <si>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</si>
  <si>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</si>
  <si>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</si>
  <si>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</si>
  <si>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</si>
  <si>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</si>
  <si>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</si>
  <si>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</si>
  <si>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</si>
  <si>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</si>
  <si>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</si>
  <si>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</si>
  <si>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</si>
  <si>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</si>
  <si>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</si>
  <si>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</si>
  <si>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</si>
  <si>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</si>
  <si>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</si>
  <si>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</si>
  <si>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</si>
  <si>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</si>
  <si>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</si>
  <si>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</si>
  <si>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</si>
  <si>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</si>
  <si>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</si>
  <si>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</si>
  <si>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</si>
  <si>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</si>
  <si>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</si>
  <si>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</si>
  <si>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</si>
  <si>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</si>
  <si>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</si>
  <si>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</si>
  <si>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</si>
  <si>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</si>
  <si>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</si>
  <si>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</si>
  <si>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</si>
  <si>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</si>
  <si>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</si>
  <si>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</si>
  <si>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</si>
  <si>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</si>
  <si>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</si>
  <si>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</si>
  <si>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</si>
  <si>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</si>
  <si>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</si>
  <si>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</si>
  <si>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</si>
  <si>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</si>
  <si>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</si>
  <si>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</si>
  <si>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</si>
  <si>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</si>
  <si>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</si>
  <si>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</si>
  <si>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</si>
  <si>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</si>
  <si>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</si>
  <si>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</si>
  <si>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</si>
  <si>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</si>
  <si>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</si>
  <si>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</si>
  <si>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</si>
  <si>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</si>
  <si>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</si>
  <si>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</si>
  <si>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</si>
  <si>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</si>
  <si>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</si>
  <si>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</si>
  <si>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</si>
  <si>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</si>
  <si>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</si>
  <si>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</si>
  <si>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</si>
  <si>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</si>
  <si>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</si>
  <si>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</si>
  <si>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</si>
  <si>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</si>
  <si>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</si>
  <si>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</si>
  <si>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</si>
  <si>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</si>
  <si>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</si>
  <si>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</si>
  <si>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</si>
  <si>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</si>
  <si>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</si>
  <si>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</si>
  <si>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</si>
  <si>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</si>
  <si>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</si>
  <si>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</si>
  <si>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</si>
  <si>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</si>
  <si>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</si>
  <si>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</si>
  <si>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</si>
  <si>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</si>
  <si>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</si>
  <si>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</si>
  <si>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</si>
  <si>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</si>
  <si>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</si>
  <si>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</si>
  <si>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</si>
  <si>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</si>
  <si>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</si>
  <si>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</si>
  <si>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</si>
  <si>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</si>
  <si>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</si>
  <si>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</si>
  <si>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</si>
  <si>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</si>
  <si>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</si>
  <si>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</si>
  <si>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</si>
  <si>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</si>
  <si>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</si>
  <si>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</si>
  <si>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</si>
  <si>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</si>
  <si>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</si>
  <si>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</si>
  <si>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</si>
  <si>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</si>
  <si>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</si>
  <si>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</si>
  <si>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</si>
  <si>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</si>
  <si>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</si>
  <si>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</si>
  <si>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</si>
  <si>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</si>
  <si>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</si>
  <si>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</si>
  <si>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</si>
  <si>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</si>
  <si>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</si>
  <si>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</si>
  <si>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</si>
  <si>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</si>
  <si>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</si>
  <si>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</si>
  <si>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</si>
  <si>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</si>
  <si>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</si>
  <si>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</si>
  <si>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</si>
  <si>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</si>
  <si>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</si>
  <si>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</si>
  <si>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</si>
  <si>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</si>
  <si>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</si>
  <si>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</si>
  <si>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</si>
  <si>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</si>
  <si>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</si>
  <si>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</si>
  <si>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</si>
  <si>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</si>
  <si>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</si>
  <si>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</si>
  <si>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</si>
  <si>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</si>
  <si>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</si>
  <si>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</si>
  <si>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</si>
  <si>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</si>
  <si>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</si>
  <si>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</si>
  <si>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</si>
  <si>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</si>
  <si>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</si>
  <si>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</si>
  <si>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</si>
  <si>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</si>
  <si>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</si>
  <si>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</si>
  <si>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</si>
  <si>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</si>
  <si>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</si>
  <si>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</si>
  <si>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</si>
  <si>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</si>
  <si>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</si>
  <si>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</si>
  <si>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</si>
  <si>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</si>
  <si>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</si>
  <si>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</si>
  <si>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</si>
  <si>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</si>
  <si>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</si>
  <si>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</si>
  <si>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</si>
  <si>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</si>
  <si>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</si>
  <si>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</si>
  <si>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</si>
  <si>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</si>
  <si>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</si>
  <si>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</si>
  <si>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</si>
  <si>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</si>
  <si>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</si>
  <si>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</si>
  <si>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</si>
  <si>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</si>
  <si>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</si>
  <si>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</si>
  <si>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</si>
  <si>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</si>
  <si>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</si>
  <si>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</si>
  <si>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</si>
  <si>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</si>
  <si>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</si>
  <si>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</si>
  <si>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</si>
  <si>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</si>
  <si>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</si>
  <si>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</si>
  <si>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</si>
  <si>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</si>
  <si>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</si>
  <si>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</si>
  <si>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</si>
  <si>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</si>
  <si>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</si>
  <si>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</si>
  <si>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</si>
  <si>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</si>
  <si>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</si>
  <si>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</si>
  <si>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</si>
  <si>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</si>
  <si>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</si>
  <si>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</si>
  <si>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</si>
  <si>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</si>
  <si>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</si>
  <si>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</si>
  <si>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</si>
  <si>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</si>
  <si>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</si>
  <si>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</si>
  <si>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</si>
  <si>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</si>
  <si>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</si>
  <si>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</si>
  <si>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</si>
  <si>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</si>
  <si>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</si>
  <si>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</si>
  <si>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</si>
  <si>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</si>
  <si>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</si>
  <si>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</si>
  <si>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</si>
  <si>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</si>
  <si>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</si>
  <si>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</si>
  <si>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</si>
  <si>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</si>
  <si>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</si>
  <si>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</si>
  <si>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</si>
  <si>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</si>
  <si>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</si>
  <si>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</si>
  <si>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</si>
  <si>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</si>
  <si>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</si>
  <si>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</si>
  <si>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</si>
  <si>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</si>
  <si>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</si>
  <si>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</si>
  <si>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</si>
  <si>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</si>
  <si>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</si>
  <si>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</si>
  <si>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</si>
  <si>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</si>
  <si>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</si>
  <si>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</si>
  <si>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</si>
  <si>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</si>
  <si>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</si>
  <si>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</si>
  <si>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</si>
  <si>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</si>
  <si>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</si>
  <si>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</si>
  <si>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</si>
  <si>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</si>
  <si>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</si>
  <si>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</si>
  <si>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</si>
  <si>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</si>
  <si>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</si>
  <si>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</si>
  <si>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</si>
  <si>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</si>
  <si>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</si>
  <si>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</si>
  <si>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</si>
  <si>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</si>
  <si>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</si>
  <si>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</si>
  <si>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</si>
  <si>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</si>
  <si>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</si>
  <si>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</si>
  <si>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</si>
  <si>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</si>
  <si>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</si>
  <si>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</si>
  <si>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</si>
  <si>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</si>
  <si>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</si>
  <si>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</si>
  <si>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</si>
  <si>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</si>
  <si>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</si>
  <si>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</si>
  <si>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</si>
  <si>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</si>
  <si>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</si>
  <si>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</si>
  <si>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</si>
  <si>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</si>
  <si>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</si>
  <si>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</si>
  <si>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</si>
  <si>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</si>
  <si>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</si>
  <si>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</si>
  <si>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</si>
  <si>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</si>
  <si>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</si>
  <si>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</si>
  <si>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</si>
  <si>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</si>
  <si>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</si>
  <si>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</si>
  <si>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</si>
  <si>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</si>
  <si>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</si>
  <si>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</si>
  <si>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</si>
  <si>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</si>
  <si>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</si>
  <si>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</si>
  <si>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</si>
  <si>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</si>
  <si>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</si>
  <si>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</si>
  <si>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</si>
  <si>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</si>
  <si>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</si>
  <si>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</si>
  <si>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</si>
  <si>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</si>
  <si>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</si>
  <si>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</si>
  <si>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</si>
  <si>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</si>
  <si>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</si>
  <si>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</si>
  <si>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</si>
  <si>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</si>
  <si>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</si>
  <si>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</si>
  <si>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</si>
  <si>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</si>
  <si>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</si>
  <si>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</si>
  <si>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</si>
  <si>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</si>
  <si>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</si>
  <si>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</si>
  <si>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</si>
  <si>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</si>
  <si>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</si>
  <si>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</si>
  <si>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</si>
  <si>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</si>
  <si>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</si>
  <si>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</si>
  <si>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</si>
  <si>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</si>
  <si>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</si>
  <si>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</si>
  <si>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</si>
  <si>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</si>
  <si>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</si>
  <si>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</si>
  <si>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</si>
  <si>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</si>
  <si>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</si>
  <si>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</si>
  <si>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</si>
  <si>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</si>
  <si>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</si>
  <si>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</si>
  <si>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</si>
  <si>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</si>
  <si>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</si>
  <si>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</si>
  <si>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</si>
  <si>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</si>
  <si>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</si>
  <si>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</si>
  <si>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</si>
  <si>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</si>
  <si>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</si>
  <si>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</si>
  <si>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</si>
  <si>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</si>
  <si>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</si>
  <si>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</si>
  <si>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</si>
  <si>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</si>
  <si>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</si>
  <si>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</si>
  <si>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</si>
  <si>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</si>
  <si>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</si>
  <si>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</si>
  <si>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</si>
  <si>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</si>
  <si>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</si>
  <si>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</si>
  <si>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</si>
  <si>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</si>
  <si>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</si>
  <si>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</si>
  <si>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</si>
  <si>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</si>
  <si>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</si>
  <si>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</si>
  <si>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</si>
  <si>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</si>
  <si>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</si>
  <si>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</si>
  <si>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</si>
  <si>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</si>
  <si>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</si>
  <si>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</si>
  <si>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</si>
  <si>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</si>
  <si>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</si>
  <si>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</si>
  <si>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</si>
  <si>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</si>
  <si>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</si>
  <si>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</si>
  <si>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</si>
  <si>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</si>
  <si>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</si>
  <si>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</si>
  <si>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</si>
  <si>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</si>
  <si>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</si>
  <si>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</si>
  <si>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</si>
  <si>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</si>
  <si>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</si>
  <si>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</si>
  <si>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</si>
  <si>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</si>
  <si>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</si>
  <si>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</si>
  <si>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</si>
  <si>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</si>
  <si>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</si>
  <si>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</si>
  <si>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</si>
  <si>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</si>
  <si>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</si>
  <si>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</si>
  <si>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</si>
  <si>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</si>
  <si>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</si>
  <si>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</si>
  <si>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</si>
  <si>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</si>
  <si>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</si>
  <si>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moved ETA: min</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</si>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</sst>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308.05471157407737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45971.003137500004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45971.003137500004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45971.003137500004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45971.003137500004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45971.003137500004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45971.003137500004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45971.003137500004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45971.003137500004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45971.003137500004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45971.003137500004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45971.003137500004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45971.003137500004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45971.003137500004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45971.003137500004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45971.003137500004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45971.003137500004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45971.003137500004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45971.003137500004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45971.003137500004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45971.003137500004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45971.003137500004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45971.003137500004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45971.003137500004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45971.003137500004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45971.003137500004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45971.003137500004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45971.003137500004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45971.003137500004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45971.003137500004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45971.003137500004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45971.003137500004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45971.003137500004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45971.003137500004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45971.003137500004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45971.003137500004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45971.003137500004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45971.003137500004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45971.003137500004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45971.003137500004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45971.003137500004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45971.003137500004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45971.003137500004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45971.003137500004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45971.003137500004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45971.003137500004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45971.003137500004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45971.003137500004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45971.003137500004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45971.003137500004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45971.003137500004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45971.003137500004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45971.003137500004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45971.003137500004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45971.003137500004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45971.003137500004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45971.003137500004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45971.003137500004</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45971.003137500004</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146.00329953704204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45971.003137500004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45971.003137500004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45971.003137500004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45971.003137500004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45971.003137500004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45971.003137500004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45971.003137500004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45971.003137500004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45971.003137500004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45971.003137500004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45971.003137500004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45971.003137500004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45971.003137500004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45971.003137500004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45971.003137500004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45971.003137500004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45971.003137500004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45971.003137500004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45971.003137500004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45971.003137500004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45971.003137500004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45971.003137500004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45971.003137500004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45971.003137500004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45971.003137500004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45971.003137500004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45971.003137500004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45971.003137500004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45971.003137500004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45971.003137500004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45971.003137500004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45971.003137500004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45971.003137500004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45971.003137500004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45971.003137500004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45971.003137500004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45971.003137500004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45971.003137500004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45971.003137500004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45971.003137500004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45971.003137500004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45971.003137500004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45971.003137500004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45971.003137500004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45971.003137500004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45971.003137500004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45971.003137500004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45971.003137500004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45971.003137500004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45971.003137500004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45971.003137500004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45971.003137500004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45971.003137500004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45971.003137500004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45971.003137500004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45971.003137500004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45971.003137500004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45971.003137500004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45971.003137500004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45971.003137500004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45971.003137500004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45971.003137500004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45971.003137500004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45971.003137500004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45971.003137500004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45971.003137500004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45971.003137500004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45971.003137500004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45971.003137500004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45971.003137500004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45971.003137500004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45971.003137500004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45971.003137500004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45971.003137500004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45971.003137500004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45971.003137500004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45971.003137500004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45971.003137500004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45971.003137500004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45971.003137500004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45971.003137500004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45971.003137500004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45971.003137500004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45971.003137500004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45971.003137500004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45971.003137500004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45971.003137500004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45971.003137500004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45971.003137500004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45971.003137500004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45971.003137500004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45971.003137500004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45971.003137500004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45971.003137500004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45971.003137500004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45971.003137500004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45971.003137500004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45971.003137500004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45971.003137500004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45971.003137500004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45971.003137500004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45971.003137500004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45971.003137500004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45971.003137500004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45971.003137500004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45971.003137500004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45971.003137500004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45971.003137500004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45971.003137500004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45971.003137500004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45971.003137500004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45971.003137500004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45971.003137500004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45971.003137500004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45971.003137500004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45971.003137500004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45971.003137500004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45971.003137500004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45971.003137500004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45971.003137500004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45971.003137500004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45971.003137500004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45971.003137500004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45971.003137500004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45971.003137500004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45971.003137500004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45971.003137500004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45971.003137500004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45971.003137500004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45971.003137500004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45971.003137500004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45971.003137500004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45971.003137500004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45971.003137500004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45971.003137500004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45971.003137500004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45971.003137500004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45971.003137500004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45971.003137500004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45971.003137500004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45971.003137500004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45971.003137500004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45971.003137500004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45971.003137500004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45971.003137500004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45971.003137500004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45971.003137500004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45971.003137500004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45971.003137500004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45971.003137500004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45971.003137500004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45971.003137500004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45971.003137500004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45971.003137500004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45971.003137500004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45971.003137500004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45971.003137500004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45971.003137500004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45971.003137500004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45971.003137500004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45971.003137500004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45971.003137500004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45971.003137500004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45971.003137500004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45971.003137500004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45971.003137500004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45971.003137500004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45971.003137500004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45971.003137500004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45971.003137500004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45971.003137500004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45971.003137500004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45971.003137500004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45971.003137500004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45971.003137500004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45971.003137500004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45971.003137500004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45971.003137500004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45971.003137500004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45971.003137500004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45971.003137500004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45971.003137500004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45971.003137500004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45971.003137500004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45971.003137500004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45971.003137500004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45971.003137500004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45971.003137500004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45971.003137500004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45971.003137500004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45971.003137500004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45971.003137500004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45971.003137500004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45971.003137500004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45971.003137500004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45971.003137500004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45971.003137500004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45971.003137500004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45971.003137500004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45971.003137500004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45971.003137500004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45971.003137500004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45971.003137500004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45971.003137500004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45971.003137500004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45971.003137500004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45971.003137500004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45971.003137500004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45971.003137500004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45971.003137500004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45971.003137500004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45971.003137500004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45971.003137500004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45971.003137500004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45971.003137500004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45971.003137500004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45971.003137500004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45971.003137500004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45971.003137500004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45971.003137500004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45971.003137500004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45971.003137500004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45971.003137500004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45971.003137500004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45971.003137500004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45971.003137500004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45971.003137500004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45971.003137500004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45971.003137500004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45971.003137500004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45971.003137500004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45971.003137500004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45971.003137500004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45971.003137500004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45971.003137500004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45971.003137500004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45971.003137500004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45971.003137500004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45971.003137500004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45971.003137500004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45971.003137500004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45971.003137500004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45971.003137500004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45971.003137500004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45971.003137500004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45971.003137500004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45971.003137500004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45971.003137500004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45971.003137500004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45971.003137500004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45971.003137500004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45971.003137500004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45971.003137500004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45971.003137500004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45971.003137500004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45971.003137500004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45971.003137500004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45971.003137500004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45971.003137500004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45971.003137500004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45971.003137500004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45971.003137500004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45971.003137500004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45971.003137500004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45971.003137500004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45971.003137500004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45971.003137500004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45971.003137500004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45971.003137500004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45971.003137500004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45971.003137500004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45971.003137500004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45971.003137500004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45971.003137500004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45971.003137500004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45971.003137500004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45971.003137500004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45971.003137500004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45971.003137500004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45971.003137500004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45971.003137500004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45971.003137500004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45971.003137500004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45971.003137500004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45971.003137500004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45971.003137500004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45971.003137500004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45971.003137500004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45971.003137500004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45971.003137500004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45971.003137500004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45971.003137500004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45971.003137500004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45971.003137500004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45971.003137500004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45971.003137500004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45971.003137500004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45971.003137500004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45971.003137500004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45971.003137500004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45971.003137500004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45971.003137500004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45971.003137500004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45971.003137500004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45971.003137500004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45971.003137500004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45971.003137500004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45971.003137500004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45971.003137500004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45971.003137500004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45971.003137500004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45971.003137500004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45971.003137500004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45971.003137500004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45971.003137500004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45971.003137500004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45971.003137500004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45971.003137500004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45971.003137500004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45971.003137500004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45971.003137500004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45971.003137500004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45971.003137500004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45971.003137500004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45971.003137500004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45971.003137500004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45971.003137500004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45971.003137500004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45971.003137500004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45971.003137500004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45971.003137500004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45971.003137500004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45971.003137500004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45971.003137500004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45971.003137500004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45971.003137500004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45971.003137500004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45971.003137500004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45971.003137500004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45971.003137500004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45971.003137500004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45971.003137500004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45971.003137500004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45971.003137500004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45971.003137500004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45971.003137500004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45971.003137500004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45971.003137500004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45971.003137500004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45971.003137500004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45971.003137500004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45971.003137500004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45971.003137500004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45971.003137500004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45971.003137500004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45971.003137500004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45971.003137500004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45971.003137500004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45971.003137500004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45971.003137500004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45971.003137500004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45971.003137500004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45971.003137500004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45971.003137500004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45971.003137500004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45971.003137500004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45971.003137500004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45971.003137500004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45971.003137500004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45971.003137500004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45971.003137500004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45971.003137500004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45971.003137500004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45971.003137500004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45971.003137500004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45971.003137500004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45971.003137500004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45971.003137500004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45971.003137500004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45971.003137500004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45971.003137500004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45971.003137500004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45971.003137500004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45971.003137500004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45971.003137500004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45971.003137500004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45971.003137500004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45971.003137500004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45971.003137500004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45971.003137500004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45971.003137500004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45971.003137500004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45971.003137500004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45971.003137500004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45971.003137500004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45971.003137500004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45971.003137500004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45971.003137500004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45971.003137500004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45971.003137500004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45971.003137500004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45971.003137500004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45971.003137500004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45971.003137500004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45971.003137500004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45971.003137500004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45971.003137500004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45971.003137500004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45971.003137500004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45971.003137500004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45971.003137500004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45971.003137500004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45971.003137500004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45971.003137500004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45971.003137500004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45971.003137500004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45971.003137500004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45971.003137500004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45971.003137500004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45971.003137500004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45971.003137500004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45971.003137500004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45971.003137500004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45971.003137500004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45971.003137500004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45971.003137500004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45971.003137500004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45971.003137500004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45971.003137500004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45971.003137500004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45971.003137500004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45971.003137500004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45971.003137500004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45971.003137500004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45971.003137500004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45971.003137500004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45971.003137500004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45971.003137500004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45971.003137500004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45971.003137500004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45971.003137500004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45971.003137500004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45971.003137500004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45971.003137500004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45971.003137500004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45971.003137500004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45971.003137500004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45971.003137500004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45971.003137500004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45971.003137500004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45971.003137500004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45971.003137500004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45971.003137500004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45971.003137500004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45971.003137500004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45971.003137500004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45971.003137500004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45971.003137500004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45971.003137500004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45971.003137500004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45971.003137500004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45971.003137500004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45971.003137500004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45971.003137500004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45971.003137500004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45971.003137500004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45971.003137500004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45971.003137500004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45971.003137500004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45971.003137500004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45971.003137500004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45971.003137500004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45971.003137500004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45971.003137500004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45971.003137500004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45971.003137500004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45971.003137500004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45971.003137500004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45971.003137500004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45971.003137500004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45971.003137500004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45971.003137500004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45971.003137500004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45971.003137500004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45971.003137500004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45971.003137500004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45971.003137500004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45971.003137500004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45971.003137500004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45971.003137500004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45971.003137500004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45971.003137500004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45971.003137500004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45971.003137500004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45971.003137500004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45971.003137500004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45971.003137500004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45971.003137500004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45971.003137500004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45971.003137500004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45971.003137500004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45971.003137500004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45971.003137500004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45971.003137500004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45971.003137500004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45971.003137500004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45971.003137500004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45971.003137500004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45971.003137500004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45971.003137500004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45971.003137500004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45971.003137500004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45971.003137500004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45971.003137500004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45971.003137500004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45971.003137500004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45971.003137500004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45971.003137500004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45971.003137500004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45971.003137500004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45971.003137500004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45971.003137500004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45971.003137500004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45971.003137500004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45971.003137500004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45971.003137500004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45971.003137500004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45971.003137500004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45971.003137500004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45971.003137500004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45971.003137500004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45971.003137500004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45971.003137500004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45971.003137500004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45971.003137500004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45971.003137500004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45971.003137500004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45971.003137500004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45971.003137500004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45971.003137500004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45971.003137500004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45971.003137500004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45971.003137500004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45971.003137500004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45971.003137500004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45971.003137500004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45971.003137500004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45971.003137500004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45971.003137500004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45971.003137500004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45971.003137500004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45971.003137500004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45971.003137500004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45971.003137500004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45971.003137500004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45971.003137500004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45971.003137500004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45971.003137500004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45971.003137500004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45971.003137500004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45971.003137500004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45971.003137500004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45971.003137500004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45971.003137500004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45971.003137500004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45971.003137500004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45971.003137500004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45971.003137500004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45971.003137500004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45971.003137500004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45971.003137500004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45971.003137500004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45971.003137500004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45971.003137500004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45971.003137500004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45971.003137500004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45971.003137500004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45971.003137500004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45971.003137500004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45971.003137500004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45971.003137500004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45971.003137500004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45971.003137500004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45971.003137500004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45971.003137500004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45971.003137500004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45971.003137500004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45971.003137500004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45971.003137500004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45971.003137500004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45971.003137500004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45971.003137500004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45971.003137500004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45971.003137500004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45971.003137500004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45971.003137500004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45971.003137500004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45971.003137500004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45971.003137500004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45971.003137500004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45971.003137500004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45971.003137500004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45971.003137500004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45971.003137500004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45971.003137500004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45971.003137500004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45971.003137500004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45971.003137500004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45971.003137500004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45971.003137500004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45971.003137500004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45971.003137500004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45971.003137500004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45971.003137500004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45971.003137500004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45971.003137500004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45971.003137500004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45971.003137500004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45971.003137500004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45971.003137500004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45971.003137500004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45971.003137500004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45971.003137500004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45971.003137500004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45971.003137500004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45971.003137500004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45971.003137500004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45971.003137500004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45971.003137500004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45971.003137500004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45971.003137500004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45971.003137500004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45971.003137500004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45971.003137500004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45971.003137500004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45971.003137500004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45971.003137500004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45971.003137500004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45971.003137500004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45971.003137500004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45971.003137500004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45971.003137500004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45971.003137500004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45971.003137500004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45971.003137500004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45971.003137500004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45971.003137500004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45971.003137500004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45971.003137500004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45971.003137500004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45971.003137500004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45971.003137500004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45971.003137500004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45971.003137500004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45971.003137500004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45971.003137500004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45971.003137500004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45971.003137500004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45971.003137500004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45971.003137500004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45971.003137500004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45971.003137500004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45971.003137500004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45971.003137500004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45971.003137500004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45971.003137500004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45971.003137500004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45971.003137500004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45971.003137500004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45971.003137500004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45971.003137500004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45971.003137500004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45971.003137500004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45971.003137500004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45971.003137500004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45971.003137500004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45971.003137500004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45971.003137500004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45971.003137500004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45971.003137500004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45971.003137500004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45971.003137500004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45971.003137500004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45971.003137500004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45971.003137500004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45971.003137500004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45971.003137500004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45971.003137500004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45971.003137500004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45971.003137500004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45971.003137500004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45971.003137500004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45971.003137500004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45971.003137500004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45971.003137500004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45971.003137500004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45971.003137500004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45971.003137500004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45971.003137500004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45971.003137500004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45971.003137500004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45971.003137500004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45971.003137500004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45971.003137500004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45971.003137500004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45971.003137500004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45971.003137500004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45971.003137500004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45971.003137500004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45971.003137500004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45971.003137500004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45971.003137500004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45971.003137500004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45971.003137500004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45971.003137500004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45971.003137500004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45971.003137500004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45971.003137500004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45971.003137500004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45971.003137500004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45971.003137500004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45971.003137500004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45971.003137500004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45971.003137500004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45971.003137500004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45971.003137500004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45971.003137500004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45971.003137500004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45971.003137500004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45971.003137500004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45971.003137500004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45971.003137500004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45971.003137500004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45971.003137500004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45971.003137500004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45971.003137500004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45971.003137500004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45971.003137500004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45971.003137500004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45971.003137500004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45971.003137500004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45971.003137500004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45971.003137500004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45971.003137500004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45971.003137500004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45971.003137500004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45971.003137500004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45971.003137500004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45971.003137500004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45971.003137500004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45971.003137500004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45971.003137500004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45971.003137500004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45971.003137500004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45971.003137500004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45971.003137500004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45971.003137500004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45971.003137500004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45971.003137500004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45971.003137500004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45971.003137500004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45971.003137500004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45971.003137500004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45971.003137500004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45971.003137500004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45971.003137500004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45971.003137500004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45971.003137500004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45971.003137500004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45971.003137500004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45971.003137500004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45971.003137500004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45971.003137500004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45971.003137500004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45971.003137500004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45971.003137500004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45971.003137500004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45971.003137500004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45971.003137500004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45971.003137500004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45971.003137500004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45971.003137500004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45971.003137500004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45971.003137500004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45971.003137500004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45971.003137500004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45971.003137500004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45971.003137500004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45971.003137500004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45971.003137500004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45971.003137500004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45971.003137500004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45971.003137500004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45971.003137500004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45971.003137500004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45971.003137500004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45971.003137500004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45971.003137500004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45971.003137500004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45971.003137500004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45971.003137500004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45971.003137500004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45971.003137500004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45971.003137500004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45971.003137500004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45971.003137500004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45971.003137500004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45971.003137500004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45971.003137500004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45971.003137500004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45971.003137500004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45971.003137500004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45971.003137500004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45971.003137500004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45971.003137500004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45971.003137500004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45971.003137500004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45971.003137500004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45971.003137500004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45971.003137500004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45971.003137500004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45971.003137500004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45971.003137500004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45971.003137500004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45971.003137500004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45971.003137500004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45971.003137500004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45971.003137500004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45971.003137500004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45971.003137500004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45971.003137500004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45971.003137500004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45971.003137500004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45971.003137500004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45971.003137500004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45971.003137500004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45971.003137500004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45971.003137500004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45971.003137500004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45971.003137500004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45971.003137500004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45971.003137500004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45971.003137500004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45971.003137500004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45971.003137500004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45971.003137500004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45971.003137500004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45971.003137500004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45971.003137500004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45971.003137500004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45971.003137500004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45971.003137500004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45971.003137500004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45971.003137500004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45971.003137500004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45971.003137500004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45971.003137500004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45971.003137500004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45971.003137500004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45971.003137500004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45971.003137500004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45971.003137500004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45971.003137500004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45971.003137500004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45971.003137500004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45971.003137500004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45971.003137500004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45971.003137500004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45971.003137500004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45971.003137500004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45971.003137500004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45971.003137500004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45971.003137500004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45971.003137500004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45971.003137500004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45971.003137500004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45971.003137500004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45971.003137500004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45971.003137500004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45971.003137500004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45971.003137500004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45971.003137500004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45971.003137500004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45971.003137500004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45971.003137500004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45971.003137500004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45971.003137500004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45971.003137500004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45971.003137500004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45971.003137500004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45971.003137500004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45971.003137500004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45971.003137500004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45971.003137500004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45971.003137500004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45971.003137500004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45971.003137500004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45971.003137500004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45971.003137500004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45971.003137500004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45971.003137500004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45971.003137500004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45971.003137500004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45971.003137500004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45971.003137500004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45971.003137500004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45971.003137500004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45971.003137500004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45971.003137500004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45971.003137500004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45971.003137500004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45971.003137500004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45971.003137500004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45971.003137500004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45971.003137500004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45971.003137500004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45971.003137500004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45971.003137500004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45971.003137500004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45971.003137500004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45971.003137500004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45971.003137500004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45971.003137500004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45971.003137500004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45971.003137500004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45971.003137500004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45971.003137500004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45971.003137500004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45971.003137500004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45971.003137500004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45971.003137500004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45971.003137500004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45971.003137500004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45971.003137500004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45971.003137500004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45971.003137500004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45971.003137500004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45971.003137500004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45971.003137500004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45971.003137500004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45971.003137500004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45971.003137500004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45971.003137500004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45971.003137500004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45971.003137500004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45971.003137500004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45971.003137500004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45971.003137500004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45971.003137500004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45971.003137500004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45971.003137500004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45971.003137500004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45971.003137500004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45971.003137500004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45971.003137500004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45971.003137500004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45971.003137500004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45971.003137500004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45971.003137500004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45971.003137500004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45971.003137500004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45971.003137500004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45971.003137500004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45971.003137500004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45971.003137500004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45971.003137500004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45971.003137500004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45971.003137500004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45971.003137500004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45971.003137500004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45971.003137500004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45971.003137500004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45971.003137500004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45971.003137500004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45971.003137500004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45971.003137500004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45971.003137500004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45971.003137500004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45971.003137500004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45971.003137500004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45971.003137500004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45971.003137500004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45971.003137500004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45971.003137500004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45971.003137500004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45971.003137500004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45971.003137500004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45971.003137500004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45971.003137500004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45971.003137500004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45971.003137500004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45971.003137500004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45971.003137500004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45971.003137500004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45971.003137500004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45971.003137500004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45971.003137500004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45971.003137500004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45971.003137500004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45971.003137500004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45971.003137500004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45971.003137500004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45971.003137500004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45971.003137500004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45971.003137500004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45971.003137500004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45971.003137500004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45971.003137500004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45971.003137500004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45971.003137500004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45971.003137500004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45971.003137500004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45971.003137500004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45971.003137500004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45971.003137500004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45971.003137500004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45971.003137500004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45971.003137500004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45971.003137500004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45971.003137500004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45971.003137500004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45971.003137500004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45971.003137500004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45971.003137500004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45971.003137500004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45971.003137500004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45971.003137500004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45971.003137500004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45971.003137500004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45971.003137500004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45971.003137500004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45971.003137500004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45971.003137500004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45971.003137500004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45971.003137500004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45971.003137500004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45971.003137500004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45971.003137500004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45971.003137500004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45971.003137500004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45971.003137500004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45971.003137500004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45971.003137500004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45971.003137500004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45971.003137500004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45971.003137500004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45971.003137500004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45971.003137500004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45971.003137500004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45971.003137500004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45971.003137500004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45971.003137500004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45971.003137500004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45971.003137500004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45971.003137500004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45971.003137500004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45971.003137500004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45971.003137500004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45971.003137500004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45971.003137500004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45971.003137500004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45971.003137500004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45971.003137500004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45971.003137500004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45971.003137500004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45971.003137500004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45971.003137500004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45971.003137500004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45971.003137500004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45971.003137500004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45971.003137500004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45971.003137500004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45971.003137500004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45971.003137500004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45971.003137500004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45971.003137500004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45971.003137500004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45971.003137500004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45971.003137500004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45971.003137500004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45971.003137500004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45971.003137500004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45971.003137500004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45971.003137500004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45971.003137500004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45971.003137500004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45971.003137500004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45971.003137500004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45971.003137500004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45971.003137500004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45971.003137500004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45971.003137500004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45971.003137500004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267.52241990740731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0.20383194444730179</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45971.003137500004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45971.003137500004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45971.003137500004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45971.003137500004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45971.003137500004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45971.003137500004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45971.003137500004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45971.003137500004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45971.003137500004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45971.003137500004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45971.003137500004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45971.003137500004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45971.003137500004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45971.003137500004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45971.003137500004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45971.003137500004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45971.003137500004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45971.003137500004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45971.003137500004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45971.003137500004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45971.003137500004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45971.003137500004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45971.003137500004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45971.003137500004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45971.003137500004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45971.003137500004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45971.003137500004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45971.003137500004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45971.003137500004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45971.003137500004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45971.003137500004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45971.003137500004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45971.003137500004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45971.003137500004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45971.003137500004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45971.003137500004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45971.003137500004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45971.003137500004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45971.003137500004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45971.003137500004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45971.003137500004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45971.003137500004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45971.003137500004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45971.003137500004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45971.003137500004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45971.003137500004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45971.003137500004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45971.003137500004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45971.003137500004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45971.003137500004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45971.003137500004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45971.003137500004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45971.003137500004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45971.003137500004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45971.003137500004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45971.003137500004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45971.003137500004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45971.003137500004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45971.003137500004</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tabSelected="1" workbookViewId="0">
      <selection activeCell="H6" sqref="H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79.171077314815193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44.814260185186868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22.342026388891099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R5</v>
      </c>
      <c r="C6" s="124">
        <v>1</v>
      </c>
      <c r="D6" s="124" t="s">
        <v>32875</v>
      </c>
      <c r="E6" s="124" t="s">
        <v>39021</v>
      </c>
      <c r="F6" s="125"/>
      <c r="G6" s="126">
        <f t="shared" ca="1" si="1"/>
        <v>45971.003137500004</v>
      </c>
      <c r="H6" s="125">
        <v>45970.994108796294</v>
      </c>
      <c r="I6" s="124" t="str">
        <f>IFERROR(VLOOKUP(D6,DB!A:F,6,0),"")</f>
        <v>SCECO</v>
      </c>
      <c r="J6" s="124" t="str">
        <f>IFERROR(VLOOKUP(D6,DB!A:G,7,0),"")</f>
        <v>No BB Design</v>
      </c>
      <c r="K6" s="124" t="s">
        <v>39117</v>
      </c>
      <c r="L6" s="124" t="str">
        <f>IFERROR(VLOOKUP(D6,DB!A:I,9,0),"")</f>
        <v>Latis</v>
      </c>
    </row>
    <row r="7" spans="1:13">
      <c r="A7" s="124"/>
      <c r="B7" s="124" t="str">
        <f>IFERROR(VLOOKUP(D7,DB!A:K,11,0),"")</f>
        <v/>
      </c>
      <c r="C7" s="124"/>
      <c r="D7" s="124"/>
      <c r="E7" s="124"/>
      <c r="F7" s="125"/>
      <c r="G7" s="126">
        <f t="shared" ca="1" si="1"/>
        <v>45971.003137500004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45971.003137500004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45971.003137500004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45971.003137500004</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45971.003137500004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45971.003137500004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45971.003137500004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45971.003137500004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45971.003137500004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45971.003137500004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45971.003137500004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45971.003137500004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45971.003137500004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45971.003137500004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45971.003137500004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45971.003137500004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45971.003137500004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45971.003137500004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45971.003137500004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45971.003137500004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45971.003137500004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45971.003137500004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45971.003137500004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45971.003137500004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45971.003137500004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45971.003137500004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45971.003137500004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45971.003137500004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45971.003137500004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45971.003137500004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45971.003137500004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45971.003137500004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45971.003137500004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45971.003137500004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45971.003137500004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45971.003137500004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45971.003137500004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45971.003137500004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45971.003137500004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45971.003137500004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45971.003137500004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45971.003137500004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45971.003137500004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45971.003137500004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45971.003137500004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45971.003137500004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45971.003137500004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45971.003137500004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45971.003137500004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45971.003137500004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45971.003137500004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45971.003137500004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45971.003137500004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45971.003137500004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45971.003137500004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45971.003137500004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45971.003137500004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45971.003137500004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45971.003137500004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45971.003137500004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45971.003137500004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45971.003137500004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45971.003137500004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45971.003137500004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45971.003137500004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45971.003137500004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45971.003137500004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45971.003137500004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45971.003137500004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45971.003137500004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45971.003137500004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45971.003137500004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45971.003137500004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45971.003137500004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45971.003137500004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45971.003137500004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45971.003137500004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45971.003137500004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45971.003137500004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45971.003137500004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45971.003137500004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45971.003137500004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45971.003137500004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45971.003137500004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45971.003137500004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45971.003137500004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45971.003137500004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45971.003137500004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45971.003137500004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45971.003137500004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45971.003137500004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45971.003137500004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45971.003137500004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45971.003137500004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45971.003137500004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45971.003137500004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45971.003137500004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45971.003137500004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45971.003137500004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45971.003137500004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45971.003137500004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45971.003137500004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45971.003137500004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45971.003137500004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45971.003137500004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45971.003137500004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45971.003137500004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45971.003137500004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45971.003137500004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45971.003137500004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45971.003137500004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45971.003137500004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45971.003137500004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45971.003137500004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45971.003137500004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45971.003137500004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45971.003137500004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45971.003137500004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45971.003137500004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45971.003137500004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45971.003137500004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45971.003137500004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45971.003137500004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45971.003137500004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45971.003137500004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45971.003137500004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45971.003137500004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45971.003137500004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45971.003137500004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45971.003137500004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45971.003137500004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45971.003137500004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45971.003137500004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45971.003137500004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45971.003137500004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45971.003137500004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45971.003137500004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45971.003137500004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45971.003137500004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45971.003137500004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45971.003137500004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45971.003137500004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45971.003137500004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45971.003137500004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45971.003137500004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45971.003137500004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45971.003137500004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45971.003137500004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45971.003137500004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45971.003137500004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45971.003137500004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45971.003137500004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45971.003137500004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45971.003137500004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45971.003137500004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45971.003137500004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45971.003137500004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45971.003137500004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45971.003137500004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45971.003137500004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45971.003137500004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45971.003137500004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45971.003137500004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45971.003137500004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45971.003137500004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45971.003137500004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45971.003137500004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45971.003137500004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45971.003137500004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45971.003137500004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45971.003137500004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45971.003137500004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45971.003137500004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45971.003137500004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45971.003137500004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45971.003137500004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45971.003137500004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45971.003137500004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45971.003137500004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45971.003137500004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45971.003137500004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45971.003137500004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45971.003137500004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45971.003137500004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45971.003137500004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45971.003137500004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45971.003137500004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45971.003137500004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45971.003137500004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45971.003137500004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45971.003137500004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45971.003137500004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45971.003137500004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45971.003137500004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45971.003137500004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45971.003137500004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45971.003137500004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45971.003137500004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45971.003137500004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45971.003137500004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45971.003137500004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45971.003137500004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45971.003137500004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45971.003137500004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45971.003137500004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45971.003137500004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45971.003137500004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45971.003137500004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45971.003137500004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45971.003137500004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45971.003137500004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45971.003137500004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45971.003137500004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45971.003137500004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45971.003137500004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45971.003137500004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45971.003137500004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45971.003137500004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45971.003137500004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45971.003137500004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45971.003137500004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45971.003137500004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45971.003137500004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45971.003137500004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45971.003137500004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45971.003137500004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45971.003137500004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45971.003137500004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45971.003137500004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45971.003137500004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45971.003137500004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45971.003137500004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45971.003137500004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45971.003137500004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45971.003137500004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45971.003137500004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45971.003137500004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45971.003137500004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45971.003137500004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45971.003137500004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45971.003137500004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45971.003137500004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45971.003137500004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45971.003137500004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45971.003137500004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45971.003137500004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45971.003137500004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45971.003137500004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45971.003137500004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45971.003137500004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45971.003137500004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45971.003137500004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45971.003137500004</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39118</v>
      </c>
      <c r="B2" s="155" t="str">
        <f>IFERROR(VLOOKUP(D2,DB!A:K,11,0),"")</f>
        <v>R6</v>
      </c>
      <c r="C2" s="156">
        <v>1</v>
      </c>
      <c r="D2" s="155" t="s">
        <v>35650</v>
      </c>
      <c r="E2" s="153" t="s">
        <v>39021</v>
      </c>
      <c r="F2" s="157">
        <v>45970.686331018522</v>
      </c>
      <c r="G2" s="158">
        <f t="shared" ref="G2:G13" ca="1" si="0">IFERROR(NOW()-F2,"-")</f>
        <v>0.3168064814817626</v>
      </c>
      <c r="H2" s="157">
        <v>45970.68136574074</v>
      </c>
      <c r="I2" s="155" t="str">
        <f>IFERROR(VLOOKUP(D2,DB!A:F,6,0),"")</f>
        <v>Generator-SG</v>
      </c>
      <c r="J2" s="155" t="str">
        <f>IFERROR(VLOOKUP(D2,DB!A:G,7,0),"")</f>
        <v>Dead</v>
      </c>
      <c r="K2" s="159" t="s">
        <v>39119</v>
      </c>
      <c r="L2" s="155" t="str">
        <f>IFERROR(VLOOKUP(D2,DB!A:I,9,0),"")</f>
        <v>Latis</v>
      </c>
    </row>
    <row r="3" spans="1:16382" ht="31.5" customHeight="1">
      <c r="A3" s="141"/>
      <c r="B3" s="142" t="str">
        <f>IFERROR(VLOOKUP(D3,DB!A:K,11,0),"")</f>
        <v/>
      </c>
      <c r="C3" s="143"/>
      <c r="D3" s="142"/>
      <c r="E3" s="124"/>
      <c r="F3" s="144"/>
      <c r="G3" s="105">
        <f t="shared" ca="1" si="0"/>
        <v>45971.003137500004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45971.003137500004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45971.003137500004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45971.003137500004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45971.003137500004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45971.003137500004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45971.003137500004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45971.003137500004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45971.003137500004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45971.003137500004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45971.003137500004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45971.003137500004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45971.003137500004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45971.003137500004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45971.003137500004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45971.003137500004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45971.003137500004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45971.003137500004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45971.003137500004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45971.003137500004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45971.003137500004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45971.003137500004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45971.003137500004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45971.003137500004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45971.003137500004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45971.003137500004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45971.003137500004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45971.003137500004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45971.003137500004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45971.003137500004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45971.003137500004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45971.003137500004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45971.003137500004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45971.003137500004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45971.003137500004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45971.003137500004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45971.003137500004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45971.003137500004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45971.003137500004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45971.003137500004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45971.003137500004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45971.003137500004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45971.003137500004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45971.003137500004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45971.003137500004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45971.003137500004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45971.003137500004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45971.003137500004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45971.003137500004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45971.003137500004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45971.003137500004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45971.003137500004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45971.003137500004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45971.003137500004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45971.003137500004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45971.003137500004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45971.003137500004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45971.003137500004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45971.003137500004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45971.003137500004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45971.003137500004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45971.003137500004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45971.003137500004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45971.003137500004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45971.003137500004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45971.003137500004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45971.003137500004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45971.003137500004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45971.003137500004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45971.003137500004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45971.003137500004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45971.003137500004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45971.003137500004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45971.003137500004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45971.003137500004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45971.003137500004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45971.003137500004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45971.003137500004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45971.003137500004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45971.003137500004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45971.003137500004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45971.003137500004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45971.003137500004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45971.003137500004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45971.003137500004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45971.003137500004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45971.003137500004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45971.003137500004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45971.003137500004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45971.003137500004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45971.003137500004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45971.003137500004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45971.003137500004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45971.003137500004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45971.003137500004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45971.003137500004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45971.003137500004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45971.003137500004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45971.003137500004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45971.003137500004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45971.003137500004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45971.003137500004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45971.003137500004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45971.003137500004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45971.003137500004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45971.003137500004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45971.003137500004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45971.003137500004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45971.003137500004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45971.003137500004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45971.003137500004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45971.003137500004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45971.003137500004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45971.003137500004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45971.003137500004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45971.003137500004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45971.003137500004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45971.003137500004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45971.003137500004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45971.003137500004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45971.003137500004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45971.003137500004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45971.003137500004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45971.003137500004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45971.003137500004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45971.003137500004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45971.003137500004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45971.003137500004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45971.003137500004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45971.003137500004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45971.003137500004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45971.003137500004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45971.003137500004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45971.003137500004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45971.003137500004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45971.003137500004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45971.003137500004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45971.003137500004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45971.003137500004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45971.003137500004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45971.003137500004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45971.003137500004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45971.003137500004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45971.003137500004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45971.003137500004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45971.003137500004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45971.003137500004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45971.003137500004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45971.003137500004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45971.003137500004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45971.003137500004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45971.003137500004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45971.003137500004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45971.003137500004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45971.003137500004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45971.003137500004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45971.003137500004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45971.003137500004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45971.003137500004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45971.003137500004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45971.003137500004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45971.003137500004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45971.003137500004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45971.003137500004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45971.003137500004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45971.003137500004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45971.003137500004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45971.003137500004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45971.003137500004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45971.003137500004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45971.003137500004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45971.003137500004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45971.003137500004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