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13" documentId="120_S{2AC9BD13-BADA-5192-A53E-5A8FF88502F6}" xr6:coauthVersionLast="47" xr6:coauthVersionMax="47" xr10:uidLastSave="{6B182410-96A5-407F-AE44-A550AA0FF00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<sst xmlns="http://schemas.openxmlformats.org/spreadsheetml/2006/main" count="180274" uniqueCount="39122">
  <si>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</si>
  <si>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</si>
  <si>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</si>
  <si>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</si>
  <si>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</si>
  <si>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</si>
  <si>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</si>
  <si>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</si>
  <si>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</si>
  <si>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</si>
  <si>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</si>
  <si>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</si>
  <si>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</si>
  <si>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</si>
  <si>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</si>
  <si>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</si>
  <si>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</si>
  <si>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</si>
  <si>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</si>
  <si>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</si>
  <si>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</si>
  <si>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</si>
  <si>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</si>
  <si>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</si>
  <si>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</si>
  <si>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</si>
  <si>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</si>
  <si>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</si>
  <si>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</si>
  <si>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</si>
  <si>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</si>
  <si>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</si>
  <si>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</si>
  <si>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</si>
  <si>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</si>
  <si>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</si>
  <si>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</si>
  <si>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</si>
  <si>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</si>
  <si>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</si>
  <si>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</si>
  <si>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</si>
  <si>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</si>
  <si>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</si>
  <si>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</si>
  <si>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</si>
  <si>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</si>
  <si>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</si>
  <si>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</si>
  <si>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</si>
  <si>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</si>
  <si>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</si>
  <si>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</si>
  <si>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</si>
  <si>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</si>
  <si>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</si>
  <si>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</si>
  <si>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</si>
  <si>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</si>
  <si>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</si>
  <si>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</si>
  <si>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</si>
  <si>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</si>
  <si>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</si>
  <si>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</si>
  <si>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</si>
  <si>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</si>
  <si>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</si>
  <si>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</si>
  <si>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</si>
  <si>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</si>
  <si>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</si>
  <si>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</si>
  <si>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</si>
  <si>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</si>
  <si>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</si>
  <si>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</si>
  <si>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</si>
  <si>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</si>
  <si>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</si>
  <si>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</si>
  <si>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</si>
  <si>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</si>
  <si>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</si>
  <si>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</si>
  <si>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</si>
  <si>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</si>
  <si>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</si>
  <si>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</si>
  <si>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</si>
  <si>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</si>
  <si>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</si>
  <si>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</si>
  <si>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</si>
  <si>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</si>
  <si>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</si>
  <si>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</si>
  <si>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</si>
  <si>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</si>
  <si>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</si>
  <si>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</si>
  <si>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</si>
  <si>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</si>
  <si>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</si>
  <si>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</si>
  <si>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</si>
  <si>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</si>
  <si>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</si>
  <si>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</si>
  <si>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</si>
  <si>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</si>
  <si>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</si>
  <si>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</si>
  <si>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</si>
  <si>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</si>
  <si>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</si>
  <si>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</si>
  <si>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</si>
  <si>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</si>
  <si>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</si>
  <si>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</si>
  <si>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</si>
  <si>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</si>
  <si>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</si>
  <si>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</si>
  <si>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</si>
  <si>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</si>
  <si>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</si>
  <si>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</si>
  <si>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</si>
  <si>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</si>
  <si>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</si>
  <si>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</si>
  <si>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</si>
  <si>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</si>
  <si>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</si>
  <si>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</si>
  <si>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</si>
  <si>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</si>
  <si>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</si>
  <si>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</si>
  <si>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</si>
  <si>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</si>
  <si>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</si>
  <si>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</si>
  <si>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</si>
  <si>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</si>
  <si>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</si>
  <si>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</si>
  <si>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</si>
  <si>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</si>
  <si>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</si>
  <si>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</si>
  <si>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</si>
  <si>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</si>
  <si>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</si>
  <si>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</si>
  <si>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</si>
  <si>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</si>
  <si>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</si>
  <si>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</si>
  <si>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</si>
  <si>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</si>
  <si>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</si>
  <si>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</si>
  <si>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</si>
  <si>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</si>
  <si>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</si>
  <si>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</si>
  <si>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</si>
  <si>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</si>
  <si>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</si>
  <si>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</si>
  <si>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</si>
  <si>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</si>
  <si>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</si>
  <si>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</si>
  <si>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</si>
  <si>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</si>
  <si>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</si>
  <si>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</si>
  <si>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</si>
  <si>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</si>
  <si>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</si>
  <si>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</si>
  <si>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</si>
  <si>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</si>
  <si>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</si>
  <si>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</si>
  <si>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</si>
  <si>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</si>
  <si>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</si>
  <si>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</si>
  <si>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</si>
  <si>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</si>
  <si>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</si>
  <si>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</si>
  <si>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</si>
  <si>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</si>
  <si>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</si>
  <si>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</si>
  <si>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</si>
  <si>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</si>
  <si>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</si>
  <si>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</si>
  <si>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</si>
  <si>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</si>
  <si>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</si>
  <si>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</si>
  <si>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</si>
  <si>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</si>
  <si>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</si>
  <si>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</si>
  <si>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</si>
  <si>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</si>
  <si>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</si>
  <si>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</si>
  <si>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</si>
  <si>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</si>
  <si>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</si>
  <si>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</si>
  <si>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</si>
  <si>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</si>
  <si>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</si>
  <si>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</si>
  <si>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</si>
  <si>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</si>
  <si>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</si>
  <si>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</si>
  <si>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</si>
  <si>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</si>
  <si>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</si>
  <si>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</si>
  <si>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</si>
  <si>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</si>
  <si>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</si>
  <si>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</si>
  <si>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</si>
  <si>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</si>
  <si>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</si>
  <si>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</si>
  <si>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</si>
  <si>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</si>
  <si>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</si>
  <si>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</si>
  <si>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</si>
  <si>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</si>
  <si>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</si>
  <si>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</si>
  <si>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</si>
  <si>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</si>
  <si>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</si>
  <si>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</si>
  <si>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</si>
  <si>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</si>
  <si>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</si>
  <si>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</si>
  <si>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</si>
  <si>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</si>
  <si>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</si>
  <si>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</si>
  <si>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</si>
  <si>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</si>
  <si>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</si>
  <si>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</si>
  <si>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</si>
  <si>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</si>
  <si>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</si>
  <si>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</si>
  <si>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</si>
  <si>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</si>
  <si>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</si>
  <si>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</si>
  <si>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</si>
  <si>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</si>
  <si>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</si>
  <si>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</si>
  <si>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</si>
  <si>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</si>
  <si>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</si>
  <si>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</si>
  <si>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</si>
  <si>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</si>
  <si>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</si>
  <si>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</si>
  <si>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</si>
  <si>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</si>
  <si>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</si>
  <si>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</si>
  <si>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</si>
  <si>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</si>
  <si>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</si>
  <si>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</si>
  <si>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</si>
  <si>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</si>
  <si>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</si>
  <si>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</si>
  <si>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</si>
  <si>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</si>
  <si>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</si>
  <si>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</si>
  <si>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</si>
  <si>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</si>
  <si>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</si>
  <si>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</si>
  <si>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</si>
  <si>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</si>
  <si>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</si>
  <si>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</si>
  <si>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</si>
  <si>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</si>
  <si>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</si>
  <si>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</si>
  <si>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</si>
  <si>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</si>
  <si>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</si>
  <si>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</si>
  <si>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</si>
  <si>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</si>
  <si>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</si>
  <si>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</si>
  <si>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</si>
  <si>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</si>
  <si>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</si>
  <si>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</si>
  <si>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</si>
  <si>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</si>
  <si>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</si>
  <si>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</si>
  <si>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</si>
  <si>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</si>
  <si>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</si>
  <si>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</si>
  <si>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</si>
  <si>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</si>
  <si>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</si>
  <si>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</si>
  <si>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</si>
  <si>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</si>
  <si>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</si>
  <si>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</si>
  <si>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</si>
  <si>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</si>
  <si>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</si>
  <si>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</si>
  <si>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</si>
  <si>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</si>
  <si>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</si>
  <si>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</si>
  <si>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</si>
  <si>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</si>
  <si>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</si>
  <si>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</si>
  <si>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</si>
  <si>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</si>
  <si>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</si>
  <si>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</si>
  <si>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</si>
  <si>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</si>
  <si>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</si>
  <si>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</si>
  <si>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</si>
  <si>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</si>
  <si>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</si>
  <si>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</si>
  <si>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</si>
  <si>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</si>
  <si>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</si>
  <si>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</si>
  <si>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</si>
  <si>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</si>
  <si>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</si>
  <si>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</si>
  <si>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</si>
  <si>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</si>
  <si>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</si>
  <si>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</si>
  <si>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</si>
  <si>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</si>
  <si>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</si>
  <si>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</si>
  <si>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</si>
  <si>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</si>
  <si>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</si>
  <si>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</si>
  <si>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</si>
  <si>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</si>
  <si>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</si>
  <si>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</si>
  <si>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</si>
  <si>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</si>
  <si>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</si>
  <si>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</si>
  <si>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</si>
  <si>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</si>
  <si>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</si>
  <si>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</si>
  <si>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</si>
  <si>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</si>
  <si>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</si>
  <si>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</si>
  <si>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</si>
  <si>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</si>
  <si>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</si>
  <si>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</si>
  <si>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</si>
  <si>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</si>
  <si>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</si>
  <si>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</si>
  <si>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</si>
  <si>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</si>
  <si>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</si>
  <si>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</si>
  <si>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</si>
  <si>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</si>
  <si>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</si>
  <si>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</si>
  <si>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</si>
  <si>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</si>
  <si>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</si>
  <si>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</si>
  <si>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</si>
  <si>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</si>
  <si>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</si>
  <si>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</si>
  <si>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</si>
  <si>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</si>
  <si>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</si>
  <si>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</si>
  <si>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</si>
  <si>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</si>
  <si>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</si>
  <si>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</si>
  <si>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</si>
  <si>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</si>
  <si>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</si>
  <si>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</si>
  <si>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</si>
  <si>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</si>
  <si>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</si>
  <si>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</si>
  <si>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</si>
  <si>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</si>
  <si>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</si>
  <si>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</si>
  <si>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</si>
  <si>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</si>
  <si>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</si>
  <si>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</si>
  <si>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</si>
  <si>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</si>
  <si>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</si>
  <si>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</si>
  <si>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</si>
  <si>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</si>
  <si>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</si>
  <si>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</si>
  <si>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</si>
  <si>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</si>
  <si>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</si>
  <si>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</si>
  <si>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</si>
  <si>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</si>
  <si>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</si>
  <si>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</si>
  <si>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</si>
  <si>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</si>
  <si>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</si>
  <si>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</si>
  <si>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</si>
  <si>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</si>
  <si>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</si>
  <si>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</si>
  <si>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</si>
  <si>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</si>
  <si>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</si>
  <si>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</si>
  <si>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</si>
  <si>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</si>
  <si>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</si>
  <si>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</si>
  <si>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</si>
  <si>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</si>
  <si>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</si>
  <si>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</si>
  <si>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</si>
  <si>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</si>
  <si>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</si>
  <si>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</si>
  <si>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</si>
  <si>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</si>
  <si>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</si>
  <si>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</si>
  <si>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</si>
  <si>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</si>
  <si>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</si>
  <si>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</si>
  <si>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</si>
  <si>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</si>
  <si>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</si>
  <si>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</si>
  <si>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</si>
  <si>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</si>
  <si>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</si>
  <si>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</si>
  <si>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</si>
  <si>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</si>
  <si>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</si>
  <si>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</si>
  <si>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</si>
  <si>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</si>
  <si>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</si>
  <si>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</si>
  <si>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</si>
  <si>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</si>
  <si>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</si>
  <si>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</si>
  <si>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</si>
  <si>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</si>
  <si>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</si>
  <si>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</si>
  <si>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</si>
  <si>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</si>
  <si>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</si>
  <si>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</si>
  <si>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</si>
  <si>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</si>
  <si>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</si>
  <si>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</si>
  <si>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</si>
  <si>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</si>
  <si>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</si>
  <si>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</si>
  <si>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</si>
  <si>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</si>
  <si>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</si>
  <si>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</si>
  <si>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</si>
  <si>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</si>
  <si>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</si>
  <si>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</si>
  <si>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</si>
  <si>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</si>
  <si>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</si>
  <si>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</si>
  <si>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</si>
  <si>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</si>
  <si>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</si>
  <si>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</si>
  <si>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</si>
  <si>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</si>
  <si>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</si>
  <si>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</si>
  <si>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</si>
  <si>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</si>
  <si>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</si>
  <si>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</si>
  <si>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</si>
  <si>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</si>
  <si>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</si>
  <si>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</si>
  <si>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</si>
  <si>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</si>
  <si>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</si>
  <si>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</si>
  <si>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</si>
  <si>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</si>
  <si>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</si>
  <si>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</si>
  <si>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</si>
  <si>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</si>
  <si>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</si>
  <si>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</si>
  <si>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</si>
  <si>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</si>
  <si>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</si>
  <si>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</si>
  <si>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</si>
  <si>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</si>
  <si>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</si>
  <si>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</si>
  <si>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</si>
  <si>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</si>
  <si>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</si>
  <si>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</si>
  <si>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</si>
  <si>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</si>
  <si>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</si>
  <si>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</si>
  <si>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</si>
  <si>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</si>
  <si>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</si>
  <si>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</si>
  <si>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</si>
  <si>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</si>
  <si>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</si>
  <si>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</si>
  <si>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</si>
  <si>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</si>
  <si>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</si>
  <si>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</si>
  <si>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</si>
  <si>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</si>
  <si>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</si>
  <si>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</si>
  <si>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</si>
  <si>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</si>
  <si>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</si>
  <si>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</si>
  <si>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</si>
  <si>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</si>
  <si>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</si>
  <si>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</si>
  <si>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</si>
  <si>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</si>
  <si>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</si>
  <si>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</si>
  <si>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</si>
  <si>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</si>
  <si>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</si>
  <si>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</si>
  <si>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</si>
  <si>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</si>
  <si>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</si>
  <si>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</si>
  <si>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</si>
  <si>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</si>
  <si>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</si>
  <si>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</si>
  <si>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</si>
  <si>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</si>
  <si>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</si>
  <si>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</si>
  <si>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</si>
  <si>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</si>
  <si>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</si>
  <si>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</si>
  <si>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</si>
  <si>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</si>
  <si>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</si>
  <si>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</si>
  <si>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</si>
  <si>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</si>
  <si>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</si>
  <si>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</si>
  <si>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</si>
  <si>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</si>
  <si>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</si>
  <si>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</si>
  <si>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</si>
  <si>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</si>
  <si>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</si>
  <si>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</si>
  <si>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</si>
  <si>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</si>
  <si>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</si>
  <si>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</si>
  <si>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</si>
  <si>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</si>
  <si>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</si>
  <si>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</si>
  <si>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</si>
  <si>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</si>
  <si>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</si>
  <si>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</si>
  <si>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</si>
  <si>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</si>
  <si>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</si>
  <si>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</si>
  <si>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</si>
  <si>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</si>
  <si>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</si>
  <si>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</si>
  <si>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</si>
  <si>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</si>
  <si>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</si>
  <si>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</si>
  <si>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</si>
  <si>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</si>
  <si>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</si>
  <si>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</si>
  <si>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</si>
  <si>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</si>
  <si>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</si>
  <si>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</si>
  <si>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</si>
  <si>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</si>
  <si>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</si>
  <si>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</si>
  <si>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</si>
  <si>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</si>
  <si>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</si>
  <si>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</si>
  <si>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</si>
  <si>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</si>
  <si>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</si>
  <si>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</si>
  <si>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</si>
  <si>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</si>
  <si>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</si>
  <si>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</si>
  <si>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</si>
  <si>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</si>
  <si>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</si>
  <si>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</si>
  <si>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</si>
  <si>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</si>
  <si>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</si>
  <si>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</si>
  <si>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</si>
  <si>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</si>
  <si>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</si>
  <si>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</si>
  <si>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</si>
  <si>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</si>
  <si>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</si>
  <si>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</si>
  <si>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</si>
  <si>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</si>
  <si>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</si>
  <si>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</si>
  <si>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</si>
  <si>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</si>
  <si>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</si>
  <si>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</si>
  <si>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</si>
  <si>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</si>
  <si>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</si>
  <si>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</si>
  <si>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</si>
  <si>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</si>
  <si>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</si>
  <si>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</si>
  <si>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</si>
  <si>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</si>
  <si>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</si>
  <si>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</si>
  <si>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</si>
  <si>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</si>
  <si>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</si>
  <si>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</si>
  <si>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</si>
  <si>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</si>
  <si>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</si>
  <si>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</si>
  <si>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</si>
  <si>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</si>
  <si>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</si>
  <si>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</si>
  <si>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</si>
  <si>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</si>
  <si>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</si>
  <si>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</si>
  <si>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</si>
  <si>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</si>
  <si>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</si>
  <si>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</si>
  <si>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</si>
  <si>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</si>
  <si>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</si>
  <si>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</si>
  <si>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</si>
  <si>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</si>
  <si>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</si>
  <si>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</si>
  <si>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</si>
  <si>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</si>
  <si>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</si>
  <si>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</si>
  <si>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</si>
  <si>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</si>
  <si>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</si>
  <si>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</si>
  <si>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</si>
  <si>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</si>
  <si>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</si>
  <si>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</si>
  <si>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</si>
  <si>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</si>
  <si>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</si>
  <si>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</si>
  <si>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</si>
  <si>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</si>
  <si>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</si>
  <si>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</si>
  <si>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</si>
  <si>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</si>
  <si>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</si>
  <si>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</si>
  <si>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</si>
  <si>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</si>
  <si>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</si>
  <si>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</si>
  <si>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</si>
  <si>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</si>
  <si>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</si>
  <si>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</si>
  <si>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</si>
  <si>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</si>
  <si>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</si>
  <si>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</si>
  <si>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</si>
  <si>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</si>
  <si>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</si>
  <si>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</si>
  <si>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</si>
  <si>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</si>
  <si>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</si>
  <si>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</si>
  <si>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</si>
  <si>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</si>
  <si>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</si>
  <si>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</si>
  <si>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</si>
  <si>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</si>
  <si>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</si>
  <si>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</si>
  <si>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</si>
  <si>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</si>
  <si>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</si>
  <si>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</si>
  <si>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</si>
  <si>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</si>
  <si>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</si>
  <si>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</si>
  <si>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</si>
  <si>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</si>
  <si>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</si>
  <si>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</si>
  <si>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</si>
  <si>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</si>
  <si>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</si>
  <si>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</si>
  <si>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</si>
  <si>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</si>
  <si>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</si>
  <si>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</si>
  <si>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</si>
  <si>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</si>
  <si>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</si>
  <si>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</si>
  <si>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</si>
  <si>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</si>
  <si>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</si>
  <si>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</si>
  <si>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</si>
  <si>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</si>
  <si>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</si>
  <si>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</si>
  <si>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</si>
  <si>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</si>
  <si>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</si>
  <si>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</si>
  <si>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</si>
  <si>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</si>
  <si>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</si>
  <si>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</si>
  <si>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</si>
  <si>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</si>
  <si>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</si>
  <si>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</si>
  <si>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</si>
  <si>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</si>
  <si>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</si>
  <si>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</si>
  <si>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</si>
  <si>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</si>
  <si>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</si>
  <si>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</si>
  <si>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</si>
  <si>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</si>
  <si>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</si>
  <si>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</si>
  <si>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</si>
  <si>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</si>
  <si>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</si>
  <si>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</si>
  <si>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</si>
  <si>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</si>
  <si>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</si>
  <si>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</si>
  <si>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</si>
  <si>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</si>
  <si>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</si>
  <si>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</si>
  <si>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</si>
  <si>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</si>
  <si>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</si>
  <si>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</si>
  <si>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</si>
  <si>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</si>
  <si>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</si>
  <si>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</si>
  <si>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</si>
  <si>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</si>
  <si>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</si>
  <si>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</si>
  <si>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</si>
  <si>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</si>
  <si>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</si>
  <si>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</si>
  <si>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</si>
  <si>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</si>
  <si>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</si>
  <si>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</si>
  <si>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</si>
  <si>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</si>
  <si>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</si>
  <si>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</si>
  <si>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</si>
  <si>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</si>
  <si>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</si>
  <si>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</si>
  <si>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</si>
  <si>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</si>
  <si>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</si>
  <si>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</si>
  <si>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</si>
  <si>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</si>
  <si>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</si>
  <si>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</si>
  <si>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</si>
  <si>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</si>
  <si>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</si>
  <si>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</si>
  <si>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</si>
  <si>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</si>
  <si>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</si>
  <si>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</si>
  <si>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</si>
  <si>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</si>
  <si>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</si>
  <si>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</si>
  <si>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</si>
  <si>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</si>
  <si>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</si>
  <si>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</si>
  <si>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</si>
  <si>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</si>
  <si>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</si>
  <si>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</si>
  <si>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</si>
  <si>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</si>
  <si>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</si>
  <si>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</si>
  <si>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</si>
  <si>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</si>
  <si>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</si>
  <si>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</si>
  <si>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</si>
  <si>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</si>
  <si>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</si>
  <si>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</si>
  <si>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</si>
  <si>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</si>
  <si>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</si>
  <si>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</si>
  <si>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</si>
  <si>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</si>
  <si>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</si>
  <si>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</si>
  <si>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</si>
  <si>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</si>
  <si>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</si>
  <si>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</si>
  <si>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</si>
  <si>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</si>
  <si>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</si>
  <si>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</si>
  <si>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</si>
  <si>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</si>
  <si>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</si>
  <si>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</si>
  <si>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</si>
  <si>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</si>
  <si>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</si>
  <si>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</si>
  <si>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</si>
  <si>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</si>
  <si>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</si>
  <si>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</si>
  <si>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</si>
  <si>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</si>
  <si>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</si>
  <si>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</si>
  <si>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</si>
  <si>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</si>
  <si>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</si>
  <si>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</si>
  <si>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</si>
  <si>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</si>
  <si>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</si>
  <si>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</si>
  <si>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</si>
  <si>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</si>
  <si>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</si>
  <si>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</si>
  <si>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</si>
  <si>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</si>
  <si>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</si>
  <si>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</si>
  <si>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</si>
  <si>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</si>
  <si>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</si>
  <si>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</si>
  <si>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</si>
  <si>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</si>
  <si>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</si>
  <si>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</si>
  <si>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</si>
  <si>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</si>
  <si>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</si>
  <si>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</si>
  <si>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</si>
  <si>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</si>
  <si>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</si>
  <si>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</si>
  <si>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</si>
  <si>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</si>
  <si>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</si>
  <si>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</si>
  <si>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</si>
  <si>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</si>
  <si>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</si>
  <si>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</si>
  <si>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</si>
  <si>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</si>
  <si>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</si>
  <si>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</si>
  <si>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</si>
  <si>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</si>
  <si>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</si>
  <si>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</si>
  <si>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</si>
  <si>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</si>
  <si>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</si>
  <si>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</si>
  <si>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</si>
  <si>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</si>
  <si>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</si>
  <si>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</si>
  <si>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</si>
  <si>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</si>
  <si>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</si>
  <si>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</si>
  <si>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</si>
  <si>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</si>
  <si>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</si>
  <si>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</si>
  <si>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</si>
  <si>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</si>
  <si>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</si>
  <si>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</si>
  <si>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</si>
  <si>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</si>
  <si>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</si>
  <si>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</si>
  <si>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</si>
  <si>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</si>
  <si>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</si>
  <si>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</si>
  <si>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</si>
  <si>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</si>
  <si>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</si>
  <si>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</si>
  <si>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</si>
  <si>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</si>
  <si>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</si>
  <si>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</si>
  <si>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</si>
  <si>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</si>
  <si>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</si>
  <si>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</si>
  <si>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</si>
  <si>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</si>
  <si>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</si>
  <si>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</si>
  <si>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</si>
  <si>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</si>
  <si>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</si>
  <si>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</si>
  <si>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</si>
  <si>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</si>
  <si>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</si>
  <si>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</si>
  <si>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</si>
  <si>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</si>
  <si>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</si>
  <si>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</si>
  <si>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</si>
  <si>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</si>
  <si>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</si>
  <si>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</si>
  <si>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</si>
  <si>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</si>
  <si>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</si>
  <si>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</si>
  <si>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</si>
  <si>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</si>
  <si>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</si>
  <si>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</si>
  <si>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</si>
  <si>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</si>
  <si>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</si>
  <si>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</si>
  <si>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</si>
  <si>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</si>
  <si>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</si>
  <si>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</si>
  <si>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</si>
  <si>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</si>
  <si>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</si>
  <si>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</si>
  <si>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</si>
  <si>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</si>
  <si>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</si>
  <si>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</si>
  <si>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</si>
  <si>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</si>
  <si>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</si>
  <si>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</si>
  <si>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</si>
  <si>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</si>
  <si>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</si>
  <si>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</si>
  <si>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</si>
  <si>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</si>
  <si>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</si>
  <si>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</si>
  <si>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</si>
  <si>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</si>
  <si>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</si>
  <si>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</si>
  <si>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</si>
  <si>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</si>
  <si>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</si>
  <si>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</si>
  <si>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</si>
  <si>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</si>
  <si>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</si>
  <si>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</si>
  <si>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</si>
  <si>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</si>
  <si>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</si>
  <si>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</si>
  <si>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</si>
  <si>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</si>
  <si>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</si>
  <si>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</si>
  <si>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</si>
  <si>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</si>
  <si>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</si>
  <si>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</si>
  <si>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</si>
  <si>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</si>
  <si>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</si>
  <si>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</si>
  <si>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</si>
  <si>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</si>
  <si>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</si>
  <si>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</si>
  <si>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</si>
  <si>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</si>
  <si>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</si>
  <si>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</si>
  <si>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</si>
  <si>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</si>
  <si>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</si>
  <si>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</si>
  <si>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</si>
  <si>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</si>
  <si>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</si>
  <si>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</si>
  <si>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</si>
  <si>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</si>
  <si>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</si>
  <si>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</si>
  <si>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</si>
  <si>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</si>
  <si>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</si>
  <si>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</si>
  <si>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</si>
  <si>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</si>
  <si>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</si>
  <si>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</si>
  <si>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</si>
  <si>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</si>
  <si>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</si>
  <si>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</si>
  <si>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</si>
  <si>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</si>
  <si>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</si>
  <si>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</si>
  <si>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</si>
  <si>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</si>
  <si>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</si>
  <si>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</si>
  <si>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</si>
  <si>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</si>
  <si>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</si>
  <si>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</si>
  <si>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</si>
  <si>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</si>
  <si>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</si>
  <si>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</si>
  <si>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</si>
  <si>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</si>
  <si>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</si>
  <si>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</si>
  <si>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</si>
  <si>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</si>
  <si>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</si>
  <si>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</si>
  <si>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</si>
  <si>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</si>
  <si>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</si>
  <si>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</si>
  <si>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</si>
  <si>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</si>
  <si>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</si>
  <si>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</si>
  <si>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</si>
  <si>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</si>
  <si>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</si>
  <si>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</si>
  <si>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</si>
  <si>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</si>
  <si>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</si>
  <si>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</si>
  <si>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</si>
  <si>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</si>
  <si>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</si>
  <si>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</si>
  <si>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</si>
  <si>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</si>
  <si>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</si>
  <si>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</si>
  <si>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</si>
  <si>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</si>
  <si>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</si>
  <si>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</si>
  <si>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</si>
  <si>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</si>
  <si>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</si>
  <si>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</si>
  <si>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</si>
  <si>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</si>
  <si>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</si>
  <si>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</si>
  <si>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</si>
  <si>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</si>
  <si>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</si>
  <si>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</si>
  <si>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</si>
  <si>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</si>
  <si>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</si>
  <si>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</si>
  <si>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</si>
  <si>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</si>
  <si>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</si>
  <si>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</si>
  <si>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</si>
  <si>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</si>
  <si>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</si>
  <si>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</si>
  <si>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</si>
  <si>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</si>
  <si>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</si>
  <si>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</si>
  <si>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</si>
  <si>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</si>
  <si>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</si>
  <si>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</si>
  <si>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</si>
  <si>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</si>
  <si>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</si>
  <si>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</si>
  <si>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</si>
  <si>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</si>
  <si>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</si>
  <si>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</si>
  <si>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</si>
  <si>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</si>
  <si>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</si>
  <si>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</si>
  <si>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</si>
  <si>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</si>
  <si>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</si>
  <si>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</si>
  <si>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</si>
  <si>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</si>
  <si>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</si>
  <si>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</si>
  <si>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</si>
  <si>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</si>
  <si>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</si>
  <si>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</si>
  <si>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</si>
  <si>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</si>
  <si>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</si>
  <si>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</si>
  <si>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</si>
  <si>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</si>
  <si>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</si>
  <si>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</si>
  <si>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</si>
  <si>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</si>
  <si>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</si>
  <si>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</si>
  <si>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</si>
  <si>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</si>
  <si>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</si>
  <si>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</si>
  <si>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</si>
  <si>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</si>
  <si>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</si>
  <si>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</si>
  <si>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</si>
  <si>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</si>
  <si>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</si>
  <si>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</si>
  <si>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</si>
  <si>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</si>
  <si>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</si>
  <si>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</si>
  <si>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</si>
  <si>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</si>
  <si>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</si>
  <si>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</si>
  <si>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</si>
  <si>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</si>
  <si>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</si>
  <si>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</si>
  <si>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</si>
  <si>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</si>
  <si>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</si>
  <si>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</si>
  <si>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</si>
  <si>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</si>
  <si>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</si>
  <si>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</si>
  <si>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</si>
  <si>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</si>
  <si>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</si>
  <si>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</si>
  <si>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</si>
  <si>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</si>
  <si>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</si>
  <si>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</si>
  <si>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</si>
  <si>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</si>
  <si>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</si>
  <si>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</si>
  <si>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</si>
  <si>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</si>
  <si>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</si>
  <si>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</si>
  <si>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</si>
  <si>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</si>
  <si>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</si>
  <si>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</si>
  <si>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</si>
  <si>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</si>
  <si>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</si>
  <si>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</si>
  <si>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</si>
  <si>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</si>
  <si>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</si>
  <si>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</si>
  <si>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</si>
  <si>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</si>
  <si>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</si>
  <si>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</si>
  <si>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</si>
  <si>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</si>
  <si>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</si>
  <si>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</si>
  <si>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</si>
  <si>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</si>
  <si>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</si>
  <si>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</si>
  <si>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</si>
  <si>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</si>
  <si>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</si>
  <si>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</si>
  <si>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</si>
  <si>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</si>
  <si>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</si>
  <si>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</si>
  <si>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</si>
  <si>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</si>
  <si>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</si>
  <si>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</si>
  <si>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</si>
  <si>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</si>
  <si>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</si>
  <si>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</si>
  <si>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</si>
  <si>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</si>
  <si>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</si>
  <si>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</si>
  <si>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</si>
  <si>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</si>
  <si>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</si>
  <si>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</si>
  <si>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</si>
  <si>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</si>
  <si>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</si>
  <si>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</si>
  <si>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</si>
  <si>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</si>
  <si>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</si>
  <si>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</si>
  <si>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</si>
  <si>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</si>
  <si>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</si>
  <si>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</si>
  <si>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</si>
  <si>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</si>
  <si>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</si>
  <si>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</si>
  <si>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</si>
  <si>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</si>
  <si>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</si>
  <si>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</si>
  <si>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</si>
  <si>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</si>
  <si>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</si>
  <si>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</si>
  <si>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</si>
  <si>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</si>
  <si>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</si>
  <si>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</si>
  <si>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</si>
  <si>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</si>
  <si>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</si>
  <si>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</si>
  <si>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</si>
  <si>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</si>
  <si>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</si>
  <si>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</si>
  <si>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</si>
  <si>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</si>
  <si>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</si>
  <si>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</si>
  <si>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</si>
  <si>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</si>
  <si>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</si>
  <si>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</si>
  <si>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</si>
  <si>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</si>
  <si>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</si>
  <si>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</si>
  <si>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</si>
  <si>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</si>
  <si>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</si>
  <si>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</si>
  <si>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</si>
  <si>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</si>
  <si>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</si>
  <si>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</si>
  <si>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</si>
  <si>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</si>
  <si>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</si>
  <si>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</si>
  <si>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</si>
  <si>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</si>
  <si>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</si>
  <si>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</si>
  <si>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</si>
  <si>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</si>
  <si>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</si>
  <si>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</si>
  <si>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</si>
  <si>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</si>
  <si>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</si>
  <si>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</si>
  <si>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</si>
  <si>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</si>
  <si>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</si>
  <si>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</si>
  <si>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</si>
  <si>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</si>
  <si>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</si>
  <si>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</si>
  <si>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</si>
  <si>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</si>
  <si>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</si>
  <si>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</si>
  <si>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</si>
  <si>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</si>
  <si>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</si>
  <si>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</si>
  <si>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</si>
  <si>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</si>
  <si>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</si>
  <si>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</si>
  <si>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</si>
  <si>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</si>
  <si>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</si>
  <si>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</si>
  <si>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</si>
  <si>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</si>
  <si>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</si>
  <si>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</si>
  <si>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</si>
  <si>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</si>
  <si>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</si>
  <si>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</si>
  <si>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</si>
  <si>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</si>
  <si>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</si>
  <si>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</si>
  <si>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</si>
  <si>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</si>
  <si>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</si>
  <si>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</si>
  <si>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</si>
  <si>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</si>
  <si>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</si>
  <si>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</si>
  <si>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</si>
  <si>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</si>
  <si>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</si>
  <si>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</si>
  <si>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</si>
  <si>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</si>
  <si>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</si>
  <si>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</si>
  <si>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</si>
  <si>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</si>
  <si>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</si>
  <si>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</si>
  <si>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</si>
  <si>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</si>
  <si>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</si>
  <si>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</si>
  <si>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</si>
  <si>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</si>
  <si>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</si>
  <si>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</si>
  <si>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</si>
  <si>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</si>
  <si>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</si>
  <si>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</si>
  <si>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</si>
  <si>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</si>
  <si>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</si>
  <si>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</si>
  <si>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</si>
  <si>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</si>
  <si>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</si>
  <si>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</si>
  <si>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</si>
  <si>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</si>
  <si>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</si>
  <si>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</si>
  <si>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</si>
  <si>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</si>
  <si>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</si>
  <si>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</si>
  <si>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</si>
  <si>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</si>
  <si>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</si>
  <si>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</si>
  <si>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</si>
  <si>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</si>
  <si>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</si>
  <si>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</si>
  <si>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</si>
  <si>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</si>
  <si>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</si>
  <si>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</si>
  <si>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</si>
  <si>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</si>
  <si>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</si>
  <si>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</si>
  <si>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</si>
  <si>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</si>
  <si>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</si>
  <si>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</si>
  <si>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</si>
  <si>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</si>
  <si>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</si>
  <si>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</si>
  <si>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</si>
  <si>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</si>
  <si>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</si>
  <si>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</si>
  <si>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</si>
  <si>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</si>
  <si>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</si>
  <si>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</si>
  <si>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</si>
  <si>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</si>
  <si>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</si>
  <si>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</si>
  <si>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</si>
  <si>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</si>
  <si>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</si>
  <si>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</si>
  <si>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</si>
  <si>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</si>
  <si>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</si>
  <si>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</si>
  <si>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</si>
  <si>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</si>
  <si>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</si>
  <si>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</si>
  <si>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</si>
  <si>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</si>
  <si>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</si>
  <si>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</si>
  <si>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</si>
  <si>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</si>
  <si>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</si>
  <si>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</si>
  <si>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</si>
  <si>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</si>
  <si>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</si>
  <si>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</si>
  <si>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</si>
  <si>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</si>
  <si>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</si>
  <si>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</si>
  <si>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</si>
  <si>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</si>
  <si>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</si>
  <si>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</si>
  <si>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</si>
  <si>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</si>
  <si>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</si>
  <si>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</si>
  <si>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</si>
  <si>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</si>
  <si>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</si>
  <si>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</si>
  <si>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</si>
  <si>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</si>
  <si>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</si>
  <si>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</si>
  <si>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</si>
  <si>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</si>
  <si>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</si>
  <si>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</si>
  <si>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</si>
  <si>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</si>
  <si>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</si>
  <si>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</si>
  <si>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</si>
  <si>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</si>
  <si>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</si>
  <si>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</si>
  <si>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</si>
  <si>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</si>
  <si>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</si>
  <si>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</si>
  <si>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</si>
  <si>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</si>
  <si>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</si>
  <si>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</si>
  <si>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</si>
  <si>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</si>
  <si>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</si>
  <si>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</si>
  <si>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</si>
  <si>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</si>
  <si>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</si>
  <si>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</si>
  <si>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</si>
  <si>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</si>
  <si>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</si>
  <si>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</si>
  <si>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</si>
  <si>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</si>
  <si>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</si>
  <si>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</si>
  <si>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</si>
  <si>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</si>
  <si>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</si>
  <si>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</si>
  <si>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</si>
  <si>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</si>
  <si>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</si>
  <si>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</si>
  <si>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</si>
  <si>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</si>
  <si>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</si>
  <si>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</si>
  <si>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</si>
  <si>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</si>
  <si>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</si>
  <si>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</si>
  <si>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</si>
  <si>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</si>
  <si>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</si>
  <si>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</si>
  <si>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</si>
  <si>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</si>
  <si>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</si>
  <si>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</si>
  <si>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</si>
  <si>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</si>
  <si>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</si>
  <si>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</si>
  <si>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</si>
  <si>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</si>
  <si>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</si>
  <si>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</si>
  <si>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</si>
  <si>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</si>
  <si>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</si>
  <si>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</si>
  <si>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</si>
  <si>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</si>
  <si>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</si>
  <si>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</si>
  <si>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</si>
  <si>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</si>
  <si>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</si>
  <si>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</si>
  <si>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</si>
  <si>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</si>
  <si>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</si>
  <si>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</si>
  <si>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</si>
  <si>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</si>
  <si>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</si>
  <si>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</si>
  <si>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</si>
  <si>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</si>
  <si>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</si>
  <si>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</si>
  <si>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</si>
  <si>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</si>
  <si>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</si>
  <si>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</si>
  <si>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</si>
  <si>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</si>
  <si>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</si>
  <si>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</si>
  <si>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</si>
  <si>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</si>
  <si>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</si>
  <si>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</si>
  <si>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</si>
  <si>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</si>
  <si>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</si>
  <si>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</si>
  <si>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</si>
  <si>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</si>
  <si>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</si>
  <si>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</si>
  <si>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</si>
  <si>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</si>
  <si>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</si>
  <si>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</si>
  <si>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</si>
  <si>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</si>
  <si>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</si>
  <si>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</si>
  <si>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</si>
  <si>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</si>
  <si>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</si>
  <si>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</si>
  <si>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</si>
  <si>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</si>
  <si>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</si>
  <si>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</si>
  <si>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</si>
  <si>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</si>
  <si>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</si>
  <si>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</si>
  <si>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</si>
  <si>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</si>
  <si>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</si>
  <si>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</si>
  <si>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</si>
  <si>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</si>
  <si>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</si>
  <si>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</si>
  <si>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</si>
  <si>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</si>
  <si>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</si>
  <si>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</si>
  <si>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</si>
  <si>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</si>
  <si>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</si>
  <si>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</si>
  <si>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</si>
  <si>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</si>
  <si>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</si>
  <si>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</si>
  <si>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</si>
  <si>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</si>
  <si>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</si>
  <si>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</si>
  <si>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</si>
  <si>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</si>
  <si>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</si>
  <si>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</si>
  <si>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</si>
  <si>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</si>
  <si>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</si>
  <si>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</si>
  <si>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</si>
  <si>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</si>
  <si>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</si>
  <si>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</si>
  <si>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</si>
  <si>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</si>
  <si>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</si>
  <si>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</si>
  <si>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</si>
  <si>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</si>
  <si>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</si>
  <si>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</si>
  <si>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</si>
  <si>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</si>
  <si>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</si>
  <si>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</si>
  <si>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</si>
  <si>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</si>
  <si>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</si>
  <si>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</si>
  <si>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</si>
  <si>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</si>
  <si>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</si>
  <si>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</si>
  <si>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</si>
  <si>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</si>
  <si>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</si>
  <si>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</si>
  <si>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</si>
  <si>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</si>
  <si>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</si>
  <si>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</si>
  <si>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</si>
  <si>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</si>
  <si>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</si>
  <si>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</si>
  <si>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</si>
  <si>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</si>
  <si>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</si>
  <si>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</si>
  <si>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</si>
  <si>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</si>
  <si>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</si>
  <si>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</si>
  <si>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</si>
  <si>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</si>
  <si>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</si>
  <si>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</si>
  <si>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</si>
  <si>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</si>
  <si>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</si>
  <si>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</si>
  <si>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</si>
  <si>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</si>
  <si>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</si>
  <si>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</si>
  <si>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</si>
  <si>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</si>
  <si>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</si>
  <si>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</si>
  <si>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</si>
  <si>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</si>
  <si>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</si>
  <si>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</si>
  <si>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</si>
  <si>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</si>
  <si>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</si>
  <si>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</si>
  <si>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</si>
  <si>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</si>
  <si>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</si>
  <si>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</si>
  <si>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</si>
  <si>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</si>
  <si>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</si>
  <si>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</si>
  <si>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</si>
  <si>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</si>
  <si>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</si>
  <si>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</si>
  <si>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</si>
  <si>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</si>
  <si>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</si>
  <si>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</si>
  <si>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</si>
  <si>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</si>
  <si>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</si>
  <si>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</si>
  <si>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</si>
  <si>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</si>
  <si>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</si>
  <si>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</si>
  <si>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</si>
  <si>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</si>
  <si>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</si>
  <si>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</si>
  <si>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</si>
  <si>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</si>
  <si>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</si>
  <si>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</si>
  <si>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</si>
  <si>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</si>
  <si>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</si>
  <si>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</si>
  <si>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</si>
  <si>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</si>
  <si>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</si>
  <si>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</si>
  <si>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</si>
  <si>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</si>
  <si>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</si>
  <si>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</si>
  <si>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</si>
  <si>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</si>
  <si>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</si>
  <si>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</si>
  <si>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</si>
  <si>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</si>
  <si>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</si>
  <si>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</si>
  <si>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</si>
  <si>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</si>
  <si>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</si>
  <si>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</si>
  <si>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</si>
  <si>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</si>
  <si>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</si>
  <si>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</si>
  <si>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</si>
  <si>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</si>
  <si>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</si>
  <si>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</si>
  <si>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</si>
  <si>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</si>
  <si>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</si>
  <si>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</si>
  <si>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</si>
  <si>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</si>
  <si>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</si>
  <si>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</si>
  <si>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</si>
  <si>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</si>
  <si>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</si>
  <si>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</si>
  <si>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</si>
  <si>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</si>
  <si>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</si>
  <si>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</si>
  <si>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</si>
  <si>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</si>
  <si>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</si>
  <si>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</si>
  <si>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</si>
  <si>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</si>
  <si>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</si>
  <si>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</si>
  <si>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</si>
  <si>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</si>
  <si>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</si>
  <si>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</si>
  <si>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</si>
  <si>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</si>
  <si>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</si>
  <si>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</si>
  <si>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</si>
  <si>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</si>
  <si>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</si>
  <si>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</si>
  <si>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</si>
  <si>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</si>
  <si>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</si>
  <si>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</si>
  <si>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</si>
  <si>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</si>
  <si>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</si>
  <si>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</si>
  <si>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</si>
  <si>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</si>
  <si>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</si>
  <si>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</si>
  <si>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</si>
  <si>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</si>
  <si>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</si>
  <si>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</si>
  <si>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</si>
  <si>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</si>
  <si>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</si>
  <si>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</si>
  <si>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</si>
  <si>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</si>
  <si>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</si>
  <si>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</si>
  <si>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</si>
  <si>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</si>
  <si>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</si>
  <si>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</si>
  <si>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</si>
  <si>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</si>
  <si>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</si>
  <si>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</si>
  <si>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</si>
  <si>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</si>
  <si>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</si>
  <si>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</si>
  <si>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</si>
  <si>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</si>
  <si>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</si>
  <si>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</si>
  <si>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</si>
  <si>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</si>
  <si>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</si>
  <si>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</si>
  <si>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</si>
  <si>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</si>
  <si>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</si>
  <si>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</si>
  <si>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</si>
  <si>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</si>
  <si>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</si>
  <si>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</si>
  <si>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</si>
  <si>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</si>
  <si>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</si>
  <si>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</si>
  <si>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</si>
  <si>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</si>
  <si>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</si>
  <si>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</si>
  <si>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</si>
  <si>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</si>
  <si>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</si>
  <si>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</si>
  <si>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</si>
  <si>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</si>
  <si>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</si>
  <si>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</si>
  <si>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</si>
  <si>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</si>
  <si>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</si>
  <si>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</si>
  <si>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</si>
  <si>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</si>
  <si>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</si>
  <si>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</si>
  <si>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</si>
  <si>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</si>
  <si>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</si>
  <si>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</si>
  <si>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</si>
  <si>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</si>
  <si>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</si>
  <si>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</si>
  <si>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</si>
  <si>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</si>
  <si>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</si>
  <si>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</si>
  <si>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</si>
  <si>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</si>
  <si>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</si>
  <si>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</si>
  <si>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</si>
  <si>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</si>
  <si>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</si>
  <si>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</si>
  <si>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</si>
  <si>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</si>
  <si>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</si>
  <si>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</si>
  <si>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</si>
  <si>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</si>
  <si>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</si>
  <si>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</si>
  <si>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</si>
  <si>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</si>
  <si>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</si>
  <si>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</si>
  <si>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</si>
  <si>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</si>
  <si>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</si>
  <si>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</si>
  <si>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</si>
  <si>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</si>
  <si>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</si>
  <si>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</si>
  <si>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</si>
  <si>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</si>
  <si>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</si>
  <si>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</si>
  <si>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</si>
  <si>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</si>
  <si>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</si>
  <si>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</si>
  <si>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</si>
  <si>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</si>
  <si>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</si>
  <si>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</si>
  <si>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</si>
  <si>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</si>
  <si>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</si>
  <si>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</si>
  <si>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</si>
  <si>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</si>
  <si>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</si>
  <si>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</si>
  <si>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</si>
  <si>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</si>
  <si>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</si>
  <si>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</si>
  <si>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</si>
  <si>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</si>
  <si>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</si>
  <si>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</si>
  <si>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</si>
  <si>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</si>
  <si>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</si>
  <si>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</si>
  <si>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</si>
  <si>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</si>
  <si>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</si>
  <si>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</si>
  <si>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</si>
  <si>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</si>
  <si>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</si>
  <si>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</si>
  <si>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</si>
  <si>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</si>
  <si>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</si>
  <si>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</si>
  <si>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</si>
  <si>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</si>
  <si>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</si>
  <si>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</si>
  <si>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</si>
  <si>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</si>
  <si>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</si>
  <si>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</si>
  <si>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</si>
  <si>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</si>
  <si>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</si>
  <si>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</si>
  <si>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</si>
  <si>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</si>
  <si>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</si>
  <si>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</si>
  <si>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</si>
  <si>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</si>
  <si>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</si>
  <si>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</si>
  <si>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</si>
  <si>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</si>
  <si>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</si>
  <si>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</si>
  <si>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</si>
  <si>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</si>
  <si>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</si>
  <si>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</si>
  <si>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</si>
  <si>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</si>
  <si>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</si>
  <si>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</si>
  <si>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</si>
  <si>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</si>
  <si>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</si>
  <si>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</si>
  <si>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</si>
  <si>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</si>
  <si>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</si>
  <si>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</si>
  <si>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</si>
  <si>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</si>
  <si>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</si>
  <si>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</si>
  <si>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</si>
  <si>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</si>
  <si>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</si>
  <si>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</si>
  <si>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</si>
  <si>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</si>
  <si>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</si>
  <si>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</si>
  <si>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</si>
  <si>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</si>
  <si>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</si>
  <si>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</si>
  <si>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</si>
  <si>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</si>
  <si>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</si>
  <si>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</si>
  <si>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</si>
  <si>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</si>
  <si>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</si>
  <si>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</si>
  <si>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</si>
  <si>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</si>
  <si>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</si>
  <si>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</si>
  <si>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</si>
  <si>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</si>
  <si>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</si>
  <si>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</si>
  <si>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</si>
  <si>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</si>
  <si>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</si>
  <si>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</si>
  <si>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</si>
  <si>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</si>
  <si>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</si>
  <si>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</si>
  <si>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</si>
  <si>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</si>
  <si>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</si>
  <si>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</si>
  <si>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</si>
  <si>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</si>
  <si>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</si>
  <si>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</si>
  <si>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</si>
  <si>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</si>
  <si>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</si>
  <si>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</si>
  <si>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</si>
  <si>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</si>
  <si>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</si>
  <si>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</si>
  <si>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</si>
  <si>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</si>
  <si>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</si>
  <si>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</si>
  <si>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</si>
  <si>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</si>
  <si>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</si>
  <si>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</si>
  <si>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</si>
  <si>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</si>
  <si>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</si>
  <si>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</si>
  <si>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</si>
  <si>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</si>
  <si>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</si>
  <si>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</si>
  <si>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</si>
  <si>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</si>
  <si>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</si>
  <si>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</si>
  <si>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</si>
  <si>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</si>
  <si>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</si>
  <si>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</si>
  <si>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</si>
  <si>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</si>
  <si>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</si>
  <si>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</si>
  <si>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</si>
  <si>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</si>
  <si>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</si>
  <si>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</si>
  <si>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</si>
  <si>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</si>
  <si>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</si>
  <si>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</si>
  <si>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</si>
  <si>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</si>
  <si>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</si>
  <si>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</si>
  <si>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</si>
  <si>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</si>
  <si>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</si>
  <si>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</si>
  <si>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</si>
  <si>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</si>
  <si>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</si>
  <si>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</si>
  <si>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</si>
  <si>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</si>
  <si>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</si>
  <si>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</si>
  <si>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</si>
  <si>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</si>
  <si>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</si>
  <si>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</si>
  <si>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</si>
  <si>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</si>
  <si>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</si>
  <si>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</si>
  <si>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</si>
  <si>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</si>
  <si>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</si>
  <si>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</si>
  <si>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</si>
  <si>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</si>
  <si>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</si>
  <si>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</si>
  <si>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</si>
  <si>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</si>
  <si>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</si>
  <si>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</si>
  <si>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</si>
  <si>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</si>
  <si>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</si>
  <si>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</si>
  <si>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</si>
  <si>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</si>
  <si>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</si>
  <si>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</si>
  <si>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</si>
  <si>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</si>
  <si>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</si>
  <si>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</si>
  <si>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</si>
  <si>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</si>
  <si>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</si>
  <si>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</si>
  <si>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</si>
  <si>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</si>
  <si>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</si>
  <si>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</si>
  <si>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</si>
  <si>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</si>
  <si>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</si>
  <si>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</si>
  <si>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</si>
  <si>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</si>
  <si>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</si>
  <si>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</si>
  <si>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</si>
  <si>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</si>
  <si>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</si>
  <si>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</si>
  <si>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</si>
  <si>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</si>
  <si>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</si>
  <si>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</si>
  <si>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</si>
  <si>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</si>
  <si>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</si>
  <si>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</si>
  <si>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</si>
  <si>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</si>
  <si>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</si>
  <si>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</si>
  <si>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</si>
  <si>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</si>
  <si>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</si>
  <si>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</si>
  <si>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</si>
  <si>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</si>
  <si>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</si>
  <si>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</si>
  <si>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</si>
  <si>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</si>
  <si>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</si>
  <si>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</si>
  <si>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</si>
  <si>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</si>
  <si>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</si>
  <si>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</si>
  <si>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</si>
  <si>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</si>
  <si>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</si>
  <si>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</si>
  <si>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</si>
  <si>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</si>
  <si>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</si>
  <si>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</si>
  <si>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</si>
  <si>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</si>
  <si>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</si>
  <si>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</si>
  <si>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</si>
  <si>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</si>
  <si>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</si>
  <si>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</si>
  <si>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</si>
  <si>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</si>
  <si>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</si>
  <si>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</si>
  <si>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</si>
  <si>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</si>
  <si>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</si>
  <si>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</si>
  <si>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</si>
  <si>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</si>
  <si>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</si>
  <si>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</si>
  <si>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</si>
  <si>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</si>
  <si>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</si>
  <si>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</si>
  <si>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</si>
  <si>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</si>
  <si>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</si>
  <si>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</si>
  <si>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</si>
  <si>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</si>
  <si>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</si>
  <si>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</si>
  <si>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</si>
  <si>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</si>
  <si>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</si>
  <si>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</si>
  <si>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</si>
  <si>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</si>
  <si>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</si>
  <si>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</si>
  <si>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</si>
  <si>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</si>
  <si>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</si>
  <si>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</si>
  <si>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</si>
  <si>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</si>
  <si>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</si>
  <si>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</si>
  <si>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</si>
  <si>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</si>
  <si>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</si>
  <si>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</si>
  <si>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</si>
  <si>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</si>
  <si>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</si>
  <si>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</si>
  <si>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</si>
  <si>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</si>
  <si>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</si>
  <si>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</si>
  <si>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</si>
  <si>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</si>
  <si>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</si>
  <si>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</si>
  <si>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</si>
  <si>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</si>
  <si>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</si>
  <si>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</si>
  <si>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</si>
  <si>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</si>
  <si>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</si>
  <si>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</si>
  <si>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</si>
  <si>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</si>
  <si>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</si>
  <si>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</si>
  <si>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</si>
  <si>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</si>
  <si>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</si>
  <si>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</si>
  <si>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</si>
  <si>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</si>
  <si>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</si>
  <si>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</si>
  <si>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</si>
  <si>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</si>
  <si>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</si>
  <si>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</si>
  <si>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</si>
  <si>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</si>
  <si>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</si>
  <si>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</si>
  <si>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</si>
  <si>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</si>
  <si>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</si>
  <si>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</si>
  <si>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</si>
  <si>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</si>
  <si>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</si>
  <si>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</si>
  <si>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</si>
  <si>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</si>
  <si>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</si>
  <si>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</si>
  <si>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</si>
  <si>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</si>
  <si>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</si>
  <si>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</si>
  <si>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</si>
  <si>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</si>
  <si>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</si>
  <si>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</si>
  <si>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</si>
  <si>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</si>
  <si>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</si>
  <si>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</si>
  <si>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</si>
  <si>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</si>
  <si>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</si>
  <si>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</si>
  <si>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</si>
  <si>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</si>
  <si>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</si>
  <si>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</si>
  <si>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</si>
  <si>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</si>
  <si>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</si>
  <si>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</si>
  <si>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</si>
  <si>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</si>
  <si>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</si>
  <si>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</si>
  <si>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</si>
  <si>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</si>
  <si>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</si>
  <si>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</si>
  <si>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</si>
  <si>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</si>
  <si>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</si>
  <si>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</si>
  <si>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</si>
  <si>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</si>
  <si>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</si>
  <si>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</si>
  <si>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</si>
  <si>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</si>
  <si>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</si>
  <si>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</si>
  <si>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</si>
  <si>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</si>
  <si>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</si>
  <si>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</si>
  <si>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</si>
  <si>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</si>
  <si>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</si>
  <si>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</si>
  <si>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</si>
  <si>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</si>
  <si>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</si>
  <si>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</si>
  <si>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</si>
  <si>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</si>
  <si>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</si>
  <si>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</si>
  <si>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</si>
  <si>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</si>
  <si>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</si>
  <si>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</si>
  <si>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</si>
  <si>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</si>
  <si>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</si>
  <si>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</si>
  <si>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</si>
  <si>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</si>
  <si>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</si>
  <si>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</si>
  <si>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</si>
  <si>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</si>
  <si>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</si>
  <si>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</si>
  <si>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</si>
  <si>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</si>
  <si>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</si>
  <si>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</si>
  <si>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</si>
  <si>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</si>
  <si>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</si>
  <si>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</si>
  <si>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</si>
  <si>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</si>
  <si>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</si>
  <si>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</si>
  <si>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</si>
  <si>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</si>
  <si>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</si>
  <si>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</si>
  <si>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</si>
  <si>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</si>
  <si>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</si>
  <si>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</si>
  <si>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</si>
  <si>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</si>
  <si>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</si>
  <si>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</si>
  <si>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</si>
  <si>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</si>
  <si>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</si>
  <si>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</si>
  <si>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</si>
  <si>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</si>
  <si>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</si>
  <si>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</si>
  <si>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</si>
  <si>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</si>
  <si>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</si>
  <si>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</si>
  <si>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</si>
  <si>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</si>
  <si>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</si>
  <si>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</si>
  <si>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</si>
  <si>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</si>
  <si>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</si>
  <si>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</si>
  <si>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</si>
  <si>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</si>
  <si>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</si>
  <si>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</si>
  <si>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</si>
  <si>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</si>
  <si>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</si>
  <si>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</si>
  <si>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</si>
  <si>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</si>
  <si>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</si>
  <si>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</si>
  <si>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</si>
  <si>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</si>
  <si>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</si>
  <si>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</si>
  <si>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</si>
  <si>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</si>
  <si>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</si>
  <si>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</si>
  <si>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</si>
  <si>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</si>
  <si>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</si>
  <si>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</si>
  <si>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</si>
  <si>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</si>
  <si>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</si>
  <si>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</si>
  <si>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</si>
  <si>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</si>
  <si>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</si>
  <si>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</si>
  <si>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</si>
  <si>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</si>
  <si>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</si>
  <si>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</si>
  <si>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</si>
  <si>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</si>
  <si>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</si>
  <si>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</si>
  <si>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</si>
  <si>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</si>
  <si>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</si>
  <si>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</si>
  <si>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</si>
  <si>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</si>
  <si>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</si>
  <si>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</si>
  <si>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</si>
  <si>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</si>
  <si>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</si>
  <si>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</si>
  <si>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</si>
  <si>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</si>
  <si>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</si>
  <si>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</si>
  <si>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</si>
  <si>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</si>
  <si>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</si>
  <si>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</si>
  <si>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</si>
  <si>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</si>
  <si>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</si>
  <si>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</si>
  <si>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</si>
  <si>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</si>
  <si>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</si>
  <si>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</si>
  <si>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</si>
  <si>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</si>
  <si>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</si>
  <si>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</si>
  <si>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</si>
  <si>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</si>
  <si>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</si>
  <si>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</si>
  <si>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</si>
  <si>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</si>
  <si>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</si>
  <si>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</si>
  <si>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</si>
  <si>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</si>
  <si>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</si>
  <si>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</si>
  <si>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</si>
  <si>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</si>
  <si>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</si>
  <si>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</si>
  <si>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</si>
  <si>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</si>
  <si>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</si>
  <si>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</si>
  <si>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</si>
  <si>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</si>
  <si>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</si>
  <si>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</si>
  <si>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</si>
  <si>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</si>
  <si>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</si>
  <si>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</si>
  <si>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</si>
  <si>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</si>
  <si>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</si>
  <si>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</si>
  <si>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</si>
  <si>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</si>
  <si>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</si>
  <si>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</si>
  <si>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</si>
  <si>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</si>
  <si>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</si>
  <si>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</si>
  <si>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</si>
  <si>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</si>
  <si>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</si>
  <si>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</si>
  <si>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</si>
  <si>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</si>
  <si>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</si>
  <si>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</si>
  <si>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</si>
  <si>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</si>
  <si>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</si>
  <si>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</si>
  <si>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</si>
  <si>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</si>
  <si>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</si>
  <si>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</si>
  <si>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</si>
  <si>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</si>
  <si>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</si>
  <si>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</si>
  <si>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</si>
  <si>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</si>
  <si>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</si>
  <si>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</si>
  <si>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</si>
  <si>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</si>
  <si>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</si>
  <si>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</si>
  <si>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</si>
  <si>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</si>
  <si>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</si>
  <si>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</si>
  <si>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</si>
  <si>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</si>
  <si>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</si>
  <si>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</si>
  <si>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</si>
  <si>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</si>
  <si>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</si>
  <si>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</si>
  <si>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</si>
  <si>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</si>
  <si>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</si>
  <si>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</si>
  <si>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</si>
  <si>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</si>
  <si>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</si>
  <si>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</si>
  <si>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</si>
  <si>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</si>
  <si>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</si>
  <si>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</si>
  <si>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</si>
  <si>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</si>
  <si>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</si>
  <si>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</si>
  <si>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</si>
  <si>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</si>
  <si>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</si>
  <si>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</si>
  <si>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</si>
  <si>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</si>
  <si>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</si>
  <si>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</si>
  <si>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</si>
  <si>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</si>
  <si>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</si>
  <si>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</si>
  <si>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</si>
  <si>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</si>
  <si>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</si>
  <si>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</si>
  <si>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</si>
  <si>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</si>
  <si>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</si>
  <si>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</si>
  <si>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</si>
  <si>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</si>
  <si>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</si>
  <si>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</si>
  <si>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</si>
  <si>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</si>
  <si>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</si>
  <si>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</si>
  <si>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</si>
  <si>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</si>
  <si>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</si>
  <si>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</si>
  <si>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</si>
  <si>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</si>
  <si>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</si>
  <si>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</si>
  <si>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</si>
  <si>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</si>
  <si>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</si>
  <si>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</si>
  <si>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</si>
  <si>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</si>
  <si>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</si>
  <si>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</si>
  <si>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</si>
  <si>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</si>
  <si>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</si>
  <si>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</si>
  <si>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</si>
  <si>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</si>
  <si>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</si>
  <si>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</si>
  <si>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</si>
  <si>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</si>
  <si>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</si>
  <si>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</si>
  <si>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</si>
  <si>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</si>
  <si>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</si>
  <si>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</si>
  <si>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</si>
  <si>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</si>
  <si>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</si>
  <si>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</si>
  <si>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</si>
  <si>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</si>
  <si>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</si>
  <si>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</si>
  <si>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</si>
  <si>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</si>
  <si>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</si>
  <si>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</si>
  <si>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</si>
  <si>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</si>
  <si>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</si>
  <si>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</si>
  <si>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</si>
  <si>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</si>
  <si>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</si>
  <si>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</si>
  <si>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</si>
  <si>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</si>
  <si>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</si>
  <si>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</si>
  <si>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</si>
  <si>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</si>
  <si>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</si>
  <si>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</si>
  <si>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</si>
  <si>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</si>
  <si>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</si>
  <si>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</si>
  <si>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</si>
  <si>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</si>
  <si>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</si>
  <si>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</si>
  <si>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</si>
  <si>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</si>
  <si>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</si>
  <si>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</si>
  <si>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</si>
  <si>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</si>
  <si>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</si>
  <si>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</si>
  <si>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</si>
  <si>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</si>
  <si>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</si>
  <si>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</si>
  <si>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</si>
  <si>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</si>
  <si>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</si>
  <si>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</si>
  <si>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</si>
  <si>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</si>
  <si>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</si>
  <si>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</si>
  <si>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</si>
  <si>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</si>
  <si>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</si>
  <si>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</si>
  <si>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</si>
  <si>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</si>
  <si>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</si>
  <si>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</si>
  <si>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</si>
  <si>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</si>
  <si>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</si>
  <si>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</si>
  <si>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</si>
  <si>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</si>
  <si>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</si>
  <si>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</si>
  <si>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</si>
  <si>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</si>
  <si>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</si>
  <si>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</si>
  <si>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</si>
  <si>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</si>
  <si>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</si>
  <si>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</si>
  <si>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</si>
  <si>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</si>
  <si>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</si>
  <si>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</si>
  <si>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</si>
  <si>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</si>
  <si>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</si>
  <si>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</si>
  <si>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</si>
  <si>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</si>
  <si>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</si>
  <si>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</si>
  <si>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</si>
  <si>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</si>
  <si>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</si>
  <si>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</si>
  <si>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</si>
  <si>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</si>
  <si>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</si>
  <si>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</si>
  <si>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</si>
  <si>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</si>
  <si>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</si>
  <si>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</si>
  <si>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</si>
  <si>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</si>
  <si>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</si>
  <si>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</si>
  <si>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</si>
  <si>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</si>
  <si>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</si>
  <si>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</si>
  <si>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</si>
  <si>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</si>
  <si>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</si>
  <si>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</si>
  <si>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</si>
  <si>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</si>
  <si>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</si>
  <si>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</si>
  <si>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</si>
  <si>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</si>
  <si>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</si>
  <si>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</si>
  <si>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</si>
  <si>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</si>
  <si>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</si>
  <si>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</si>
  <si>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</si>
  <si>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</si>
  <si>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</si>
  <si>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</si>
  <si>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</si>
  <si>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</si>
  <si>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</si>
  <si>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</si>
  <si>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</si>
  <si>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</si>
  <si>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</si>
  <si>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</si>
  <si>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</si>
  <si>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</si>
  <si>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</si>
  <si>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</si>
  <si>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</si>
  <si>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</si>
  <si>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</si>
  <si>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</si>
  <si>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</si>
  <si>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</si>
  <si>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</si>
  <si>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</si>
  <si>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</si>
  <si>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</si>
  <si>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</si>
  <si>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</si>
  <si>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</si>
  <si>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</si>
  <si>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</si>
  <si>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</si>
  <si>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</si>
  <si>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</si>
  <si>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</si>
  <si>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</si>
  <si>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</si>
  <si>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</si>
  <si>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</si>
  <si>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</si>
  <si>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</si>
  <si>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</si>
  <si>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</si>
  <si>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</si>
  <si>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</si>
  <si>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</si>
  <si>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</si>
  <si>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</si>
  <si>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</si>
  <si>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</si>
  <si>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</si>
  <si>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</si>
  <si>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</si>
  <si>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</si>
  <si>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</si>
  <si>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</si>
  <si>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</si>
  <si>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</si>
  <si>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</si>
  <si>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</si>
  <si>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</si>
  <si>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</si>
  <si>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</si>
  <si>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</si>
  <si>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</si>
  <si>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</si>
  <si>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</si>
  <si>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</si>
  <si>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</si>
  <si>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</si>
  <si>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</si>
  <si>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</si>
  <si>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</si>
  <si>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</si>
  <si>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</si>
  <si>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</si>
  <si>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</si>
  <si>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</si>
  <si>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</si>
  <si>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</si>
  <si>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</si>
  <si>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</si>
  <si>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</si>
  <si>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</si>
  <si>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</si>
  <si>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</si>
  <si>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</si>
  <si>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</si>
  <si>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</si>
  <si>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</si>
  <si>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</si>
  <si>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</si>
  <si>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</si>
  <si>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</si>
  <si>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</si>
  <si>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</si>
  <si>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</si>
  <si>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</si>
  <si>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</si>
  <si>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</si>
  <si>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</si>
  <si>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</si>
  <si>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</si>
  <si>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</si>
  <si>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</si>
  <si>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</si>
  <si>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</si>
  <si>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</si>
  <si>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</si>
  <si>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</si>
  <si>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</si>
  <si>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</si>
  <si>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</si>
  <si>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</si>
  <si>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</si>
  <si>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</si>
  <si>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</si>
  <si>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</si>
  <si>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</si>
  <si>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</si>
  <si>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</si>
  <si>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</si>
  <si>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</si>
  <si>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</si>
  <si>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</si>
  <si>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</si>
  <si>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</si>
  <si>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</si>
  <si>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</si>
  <si>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</si>
  <si>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</si>
  <si>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</si>
  <si>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</si>
  <si>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</si>
  <si>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</si>
  <si>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</si>
  <si>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</si>
  <si>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</si>
  <si>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</si>
  <si>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</si>
  <si>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</si>
  <si>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</si>
  <si>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</si>
  <si>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</si>
  <si>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</si>
  <si>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</si>
  <si>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</si>
  <si>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</si>
  <si>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</si>
  <si>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</si>
  <si>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</si>
  <si>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</si>
  <si>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</si>
  <si>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</si>
  <si>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</si>
  <si>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</si>
  <si>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</si>
  <si>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</si>
  <si>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</si>
  <si>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</si>
  <si>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</si>
  <si>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</si>
  <si>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</si>
  <si>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</si>
  <si>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</si>
  <si>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</si>
  <si>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</si>
  <si>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</si>
  <si>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</si>
  <si>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</si>
  <si>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</si>
  <si>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</si>
  <si>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</si>
  <si>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</si>
  <si>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</si>
  <si>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</si>
  <si>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</si>
  <si>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</si>
  <si>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</si>
  <si>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</si>
  <si>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</si>
  <si>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</si>
  <si>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</si>
  <si>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</si>
  <si>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</si>
  <si>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</si>
  <si>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</si>
  <si>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</si>
  <si>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</si>
  <si>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</si>
  <si>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</si>
  <si>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</si>
  <si>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</si>
  <si>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</si>
  <si>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</si>
  <si>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</si>
  <si>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</si>
  <si>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</si>
  <si>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</si>
  <si>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</si>
  <si>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</si>
  <si>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</si>
  <si>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</si>
  <si>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</si>
  <si>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</si>
  <si>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</si>
  <si>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</si>
  <si>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</si>
  <si>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</si>
  <si>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</si>
  <si>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</si>
  <si>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</si>
  <si>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</si>
  <si>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</si>
  <si>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</si>
  <si>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</si>
  <si>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</si>
  <si>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</si>
  <si>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</si>
  <si>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</si>
  <si>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</si>
  <si>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</si>
  <si>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</si>
  <si>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</si>
  <si>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</si>
  <si>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</si>
  <si>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</si>
  <si>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</si>
  <si>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</si>
  <si>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</si>
  <si>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</si>
  <si>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</si>
  <si>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</si>
  <si>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</si>
  <si>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</si>
  <si>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</si>
  <si>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</si>
  <si>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</si>
  <si>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</si>
  <si>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</si>
  <si>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</si>
  <si>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</si>
  <si>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</si>
  <si>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</si>
  <si>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</si>
  <si>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</si>
  <si>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</si>
  <si>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</si>
  <si>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</si>
  <si>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</si>
  <si>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</si>
  <si>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</si>
  <si>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</si>
  <si>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</si>
  <si>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</si>
  <si>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</si>
  <si>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</si>
  <si>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</si>
  <si>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</si>
  <si>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</si>
  <si>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</si>
  <si>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</si>
  <si>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</si>
  <si>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</si>
  <si>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</si>
  <si>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</si>
  <si>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</si>
  <si>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</si>
  <si>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</si>
  <si>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</si>
  <si>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</si>
  <si>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</si>
  <si>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</si>
  <si>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</si>
  <si>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</si>
  <si>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</si>
  <si>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</si>
  <si>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</si>
  <si>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</si>
  <si>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</si>
  <si>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</si>
  <si>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</si>
  <si>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</si>
  <si>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</si>
  <si>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</si>
  <si>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</si>
  <si>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</si>
  <si>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</si>
  <si>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</si>
  <si>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</si>
  <si>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</si>
  <si>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</si>
  <si>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</si>
  <si>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</si>
  <si>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</si>
  <si>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</si>
  <si>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</si>
  <si>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</si>
  <si>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</si>
  <si>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</si>
  <si>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</si>
  <si>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</si>
  <si>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</si>
  <si>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</si>
  <si>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</si>
  <si>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</si>
  <si>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</si>
  <si>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</si>
  <si>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</si>
  <si>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</si>
  <si>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</si>
  <si>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</si>
  <si>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</si>
  <si>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</si>
  <si>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</si>
  <si>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</si>
  <si>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</si>
  <si>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</si>
  <si>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</si>
  <si>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</si>
  <si>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</si>
  <si>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</si>
  <si>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</si>
  <si>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</si>
  <si>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</si>
  <si>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</si>
  <si>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</si>
  <si>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</si>
  <si>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</si>
  <si>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</si>
  <si>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</si>
  <si>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</si>
  <si>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</si>
  <si>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</si>
  <si>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</si>
  <si>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</si>
  <si>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</si>
  <si>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</si>
  <si>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</si>
  <si>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</si>
  <si>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</si>
  <si>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</si>
  <si>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</si>
  <si>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</si>
  <si>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</si>
  <si>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</si>
  <si>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</si>
  <si>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</si>
  <si>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</si>
  <si>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</si>
  <si>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</si>
  <si>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</si>
  <si>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</si>
  <si>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</si>
  <si>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</si>
  <si>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</si>
  <si>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</si>
  <si>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</si>
  <si>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</si>
  <si>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</si>
  <si>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</si>
  <si>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</si>
  <si>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</si>
  <si>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</si>
  <si>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</si>
  <si>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</si>
  <si>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</si>
  <si>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</si>
  <si>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</si>
  <si>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</si>
  <si>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</si>
  <si>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</si>
  <si>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</si>
  <si>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</si>
  <si>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</si>
  <si>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</si>
  <si>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</si>
  <si>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</si>
  <si>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</si>
  <si>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</si>
  <si>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</si>
  <si>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</si>
  <si>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</si>
  <si>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</si>
  <si>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</si>
  <si>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</si>
  <si>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</si>
  <si>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</si>
  <si>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</si>
  <si>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</si>
  <si>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</si>
  <si>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</si>
  <si>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</si>
  <si>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</si>
  <si>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</si>
  <si>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</si>
  <si>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</si>
  <si>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</si>
  <si>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</si>
  <si>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</si>
  <si>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</si>
  <si>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</si>
  <si>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</si>
  <si>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</si>
  <si>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</si>
  <si>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</si>
  <si>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</si>
  <si>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</si>
  <si>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</si>
  <si>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</si>
  <si>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</si>
  <si>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</si>
  <si>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</si>
  <si>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</si>
  <si>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</si>
  <si>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</si>
  <si>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</si>
  <si>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</si>
  <si>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</si>
  <si>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</si>
  <si>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</si>
  <si>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</si>
  <si>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</si>
  <si>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</si>
  <si>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</si>
  <si>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</si>
  <si>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</si>
  <si>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</si>
  <si>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</si>
  <si>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</si>
  <si>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</si>
  <si>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</si>
  <si>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</si>
  <si>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</si>
  <si>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</si>
  <si>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</si>
  <si>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</si>
  <si>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</si>
  <si>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</si>
  <si>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</si>
  <si>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</si>
  <si>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</si>
  <si>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</si>
  <si>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</si>
  <si>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</si>
  <si>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</si>
  <si>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</si>
  <si>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</si>
  <si>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</si>
  <si>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</si>
  <si>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</si>
  <si>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</si>
  <si>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</si>
  <si>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</si>
  <si>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</si>
  <si>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</si>
  <si>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</si>
  <si>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</si>
  <si>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</si>
  <si>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</si>
  <si>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</si>
  <si>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</si>
  <si>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</si>
  <si>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</si>
  <si>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</si>
  <si>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</si>
  <si>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</si>
  <si>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</si>
  <si>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</si>
  <si>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</si>
  <si>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</si>
  <si>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</si>
  <si>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</si>
  <si>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</si>
  <si>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</si>
  <si>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</si>
  <si>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</si>
  <si>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</si>
  <si>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</si>
  <si>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</si>
  <si>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</si>
  <si>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</si>
  <si>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</si>
  <si>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</si>
  <si>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</si>
  <si>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</si>
  <si>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</si>
  <si>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</si>
  <si>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</si>
  <si>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</si>
  <si>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</si>
  <si>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</si>
  <si>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</si>
  <si>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</si>
  <si>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</si>
  <si>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</si>
  <si>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</si>
  <si>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</si>
  <si>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</si>
  <si>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</si>
  <si>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</si>
  <si>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</si>
  <si>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</si>
  <si>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</si>
  <si>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</si>
  <si>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</si>
  <si>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</si>
  <si>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</si>
  <si>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</si>
  <si>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</si>
  <si>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</si>
  <si>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</si>
  <si>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</si>
  <si>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</si>
  <si>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</si>
  <si>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</si>
  <si>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</si>
  <si>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</si>
  <si>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</si>
  <si>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</si>
  <si>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</si>
  <si>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</si>
  <si>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</si>
  <si>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</si>
  <si>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</si>
  <si>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</si>
  <si>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</si>
  <si>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</si>
  <si>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</si>
  <si>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</si>
  <si>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</si>
  <si>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</si>
  <si>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</si>
  <si>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</si>
  <si>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</si>
  <si>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</si>
  <si>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</si>
  <si>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</si>
  <si>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</si>
  <si>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</si>
  <si>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</si>
  <si>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</si>
  <si>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</si>
  <si>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</si>
  <si>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</si>
  <si>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</si>
  <si>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</si>
  <si>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</si>
  <si>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</si>
  <si>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</si>
  <si>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</si>
  <si>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</si>
  <si>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</si>
  <si>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</si>
  <si>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</si>
  <si>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</si>
  <si>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</si>
  <si>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</si>
  <si>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</si>
  <si>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</si>
  <si>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</si>
  <si>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</si>
  <si>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</si>
  <si>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</si>
  <si>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</si>
  <si>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</si>
  <si>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</si>
  <si>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</si>
  <si>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</si>
  <si>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</si>
  <si>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</si>
  <si>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</si>
  <si>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</si>
  <si>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</si>
  <si>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</si>
  <si>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</si>
  <si>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</si>
  <si>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</si>
  <si>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</si>
  <si>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</si>
  <si>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</si>
  <si>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</si>
  <si>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</si>
  <si>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</si>
  <si>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</si>
  <si>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</si>
  <si>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</si>
  <si>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</si>
  <si>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</si>
  <si>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</si>
  <si>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</si>
  <si>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</si>
  <si>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</si>
  <si>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</si>
  <si>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</si>
  <si>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</si>
  <si>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</si>
  <si>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</si>
  <si>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</si>
  <si>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</si>
  <si>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</si>
  <si>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</si>
  <si>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</si>
  <si>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</si>
  <si>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</si>
  <si>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</si>
  <si>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</si>
  <si>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</si>
  <si>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</si>
  <si>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</si>
  <si>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</si>
  <si>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</si>
  <si>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</si>
  <si>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</si>
  <si>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</si>
  <si>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</si>
  <si>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</si>
  <si>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</si>
  <si>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</si>
  <si>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</si>
  <si>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</si>
  <si>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</si>
  <si>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</si>
  <si>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</si>
  <si>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</si>
  <si>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</si>
  <si>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</si>
  <si>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</si>
  <si>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</si>
  <si>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</si>
  <si>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</si>
  <si>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</si>
  <si>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</si>
  <si>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</si>
  <si>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</si>
  <si>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</si>
  <si>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</si>
  <si>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</si>
  <si>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</si>
  <si>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</si>
  <si>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</si>
  <si>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</si>
  <si>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</si>
  <si>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</si>
  <si>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</si>
  <si>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</si>
  <si>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</si>
  <si>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</si>
  <si>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</si>
  <si>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</si>
  <si>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</si>
  <si>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</si>
  <si>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</si>
  <si>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</si>
  <si>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</si>
  <si>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</si>
  <si>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</si>
  <si>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</si>
  <si>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</si>
  <si>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</si>
  <si>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</si>
  <si>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</si>
  <si>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</si>
  <si>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</si>
  <si>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</si>
  <si>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</si>
  <si>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</si>
  <si>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</si>
  <si>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</si>
  <si>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</si>
  <si>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</si>
  <si>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</si>
  <si>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</si>
  <si>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</si>
  <si>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</si>
  <si>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</si>
  <si>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</si>
  <si>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</si>
  <si>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</si>
  <si>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</si>
  <si>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</si>
  <si>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</si>
  <si>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</si>
  <si>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</si>
  <si>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</si>
  <si>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</si>
  <si>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</si>
  <si>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</si>
  <si>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</si>
  <si>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</si>
  <si>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</si>
  <si>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</si>
  <si>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</si>
  <si>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</si>
  <si>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</si>
  <si>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</si>
  <si>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</si>
  <si>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</si>
  <si>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</si>
  <si>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</si>
  <si>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</si>
  <si>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</si>
  <si>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</si>
  <si>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</si>
  <si>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</si>
  <si>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</si>
  <si>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</si>
  <si>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</si>
  <si>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</si>
  <si>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</si>
  <si>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</si>
  <si>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</si>
  <si>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</si>
  <si>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</si>
  <si>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</si>
  <si>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</si>
  <si>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</si>
  <si>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</si>
  <si>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</si>
  <si>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</si>
  <si>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</si>
  <si>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</si>
  <si>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</si>
  <si>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</si>
  <si>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</si>
  <si>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</si>
  <si>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</si>
  <si>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</si>
  <si>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</si>
  <si>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</si>
  <si>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</si>
  <si>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</si>
  <si>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</si>
  <si>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</si>
  <si>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</si>
  <si>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</si>
  <si>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</si>
  <si>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</si>
  <si>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</si>
  <si>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</si>
  <si>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</si>
  <si>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</si>
  <si>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</si>
  <si>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</si>
  <si>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</si>
  <si>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</si>
  <si>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</si>
  <si>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</si>
  <si>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</si>
  <si>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</si>
  <si>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</si>
  <si>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</si>
  <si>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</si>
  <si>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</si>
  <si>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</si>
  <si>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</si>
  <si>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</si>
  <si>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</si>
  <si>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</si>
  <si>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</si>
  <si>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</si>
  <si>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</si>
  <si>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</si>
  <si>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</si>
  <si>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</si>
  <si>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</si>
  <si>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</si>
  <si>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</si>
  <si>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</si>
  <si>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</si>
  <si>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</si>
  <si>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</si>
  <si>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</si>
  <si>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</si>
  <si>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</si>
  <si>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</si>
  <si>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</si>
  <si>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</si>
  <si>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</si>
  <si>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</si>
  <si>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</si>
  <si>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</si>
  <si>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</si>
  <si>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</si>
  <si>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</si>
  <si>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</si>
  <si>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</si>
  <si>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</si>
  <si>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</si>
  <si>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</si>
  <si>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</si>
  <si>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</si>
  <si>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</si>
  <si>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</si>
  <si>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</si>
  <si>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</si>
  <si>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</si>
  <si>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</si>
  <si>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</si>
  <si>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</si>
  <si>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</si>
  <si>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</si>
  <si>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</si>
  <si>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</si>
  <si>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</si>
  <si>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</si>
  <si>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</si>
  <si>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</si>
  <si>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</si>
  <si>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</si>
  <si>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</si>
  <si>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</si>
  <si>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</si>
  <si>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</si>
  <si>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</si>
  <si>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</si>
  <si>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</si>
  <si>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</si>
  <si>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</si>
  <si>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</si>
  <si>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</si>
  <si>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</si>
  <si>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</si>
  <si>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</si>
  <si>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</si>
  <si>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</si>
  <si>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</si>
  <si>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</si>
  <si>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</si>
  <si>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</si>
  <si>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</si>
  <si>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</si>
  <si>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</si>
  <si>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</si>
  <si>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</si>
  <si>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</si>
  <si>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</si>
  <si>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</si>
  <si>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</si>
  <si>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</si>
  <si>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</si>
  <si>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</si>
  <si>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</si>
  <si>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</si>
  <si>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</si>
  <si>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</si>
  <si>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</si>
  <si>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</si>
  <si>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</si>
  <si>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</si>
  <si>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</si>
  <si>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</si>
  <si>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</si>
  <si>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</si>
  <si>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</si>
  <si>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</si>
  <si>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</si>
  <si>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</si>
  <si>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</si>
  <si>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</si>
  <si>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</si>
  <si>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</si>
  <si>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</si>
  <si>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</si>
  <si>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</si>
  <si>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</si>
  <si>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</si>
  <si>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</si>
  <si>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</si>
  <si>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</si>
  <si>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</si>
  <si>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</si>
  <si>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</si>
  <si>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</si>
  <si>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</si>
  <si>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</si>
  <si>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</si>
  <si>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</si>
  <si>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</si>
  <si>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</si>
  <si>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</si>
  <si>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</si>
  <si>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</si>
  <si>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</si>
  <si>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</si>
  <si>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</si>
  <si>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</si>
  <si>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</si>
  <si>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</si>
  <si>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</si>
  <si>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</si>
  <si>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</si>
  <si>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</si>
  <si>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</si>
  <si>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</si>
  <si>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</si>
  <si>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</si>
  <si>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</si>
  <si>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</si>
  <si>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</si>
  <si>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</si>
  <si>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</si>
  <si>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</si>
  <si>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</si>
  <si>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</si>
  <si>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</si>
  <si>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</si>
  <si>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</si>
  <si>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</si>
  <si>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</si>
  <si>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</si>
  <si>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</si>
  <si>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</si>
  <si>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</si>
  <si>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</si>
  <si>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</si>
  <si>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</si>
  <si>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</si>
  <si>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</si>
  <si>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</si>
  <si>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</si>
  <si>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</si>
  <si>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</si>
  <si>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</si>
  <si>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</si>
  <si>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</si>
  <si>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</si>
  <si>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</si>
  <si>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</si>
  <si>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</si>
  <si>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</si>
  <si>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</si>
  <si>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</si>
  <si>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</si>
  <si>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</si>
  <si>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</si>
  <si>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</si>
  <si>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</si>
  <si>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</si>
  <si>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</si>
  <si>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</si>
  <si>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</si>
  <si>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</si>
  <si>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</si>
  <si>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</si>
  <si>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</si>
  <si>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</si>
  <si>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</si>
  <si>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</si>
  <si>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</si>
  <si>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</si>
  <si>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</si>
  <si>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</si>
  <si>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</si>
  <si>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</si>
  <si>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</si>
  <si>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</si>
  <si>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</si>
  <si>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</si>
  <si>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</si>
  <si>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</si>
  <si>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</si>
  <si>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</si>
  <si>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</si>
  <si>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</si>
  <si>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</si>
  <si>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</si>
  <si>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</si>
  <si>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</si>
  <si>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</si>
  <si>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</si>
  <si>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</si>
  <si>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</si>
  <si>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</si>
  <si>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</si>
  <si>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</si>
  <si>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</si>
  <si>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</si>
  <si>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</si>
  <si>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</si>
  <si>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</si>
  <si>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</si>
  <si>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</si>
  <si>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</si>
  <si>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</si>
  <si>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</si>
  <si>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</si>
  <si>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</si>
  <si>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</si>
  <si>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</si>
  <si>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</si>
  <si>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</si>
  <si>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</si>
  <si>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</si>
  <si>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</si>
  <si>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</si>
  <si>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</si>
  <si>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</si>
  <si>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</si>
  <si>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</si>
  <si>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</si>
  <si>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</si>
  <si>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</si>
  <si>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</si>
  <si>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</si>
  <si>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</si>
  <si>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</si>
  <si>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</si>
  <si>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</si>
  <si>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</si>
  <si>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</si>
  <si>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</si>
  <si>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</si>
  <si>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</si>
  <si>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</si>
  <si>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</si>
  <si>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</si>
  <si>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</si>
  <si>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</si>
  <si>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</si>
  <si>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</si>
  <si>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</si>
  <si>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</si>
  <si>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</si>
  <si>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</si>
  <si>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</si>
  <si>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</si>
  <si>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</si>
  <si>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</si>
  <si>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</si>
  <si>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</si>
  <si>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</si>
  <si>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</si>
  <si>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</si>
  <si>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</si>
  <si>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</si>
  <si>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</si>
  <si>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</si>
  <si>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</si>
  <si>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</si>
  <si>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</si>
  <si>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</si>
  <si>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</si>
  <si>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</si>
  <si>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</si>
  <si>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</si>
  <si>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</si>
  <si>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</si>
  <si>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</si>
  <si>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</si>
  <si>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</si>
  <si>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</si>
  <si>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</si>
  <si>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</si>
  <si>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</si>
  <si>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</si>
  <si>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</si>
  <si>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</si>
  <si>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</si>
  <si>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</si>
  <si>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</si>
  <si>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</si>
  <si>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</si>
  <si>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</si>
  <si>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</si>
  <si>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</si>
  <si>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</si>
  <si>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</si>
  <si>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</si>
  <si>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</si>
  <si>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</si>
  <si>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</si>
  <si>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</si>
  <si>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</si>
  <si>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</si>
  <si>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</si>
  <si>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</si>
  <si>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</si>
  <si>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</si>
  <si>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</si>
  <si>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</si>
  <si>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</si>
  <si>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</si>
  <si>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</si>
  <si>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</si>
  <si>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</si>
  <si>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</si>
  <si>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</si>
  <si>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</si>
  <si>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</si>
  <si>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</si>
  <si>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</si>
  <si>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</si>
  <si>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</si>
  <si>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</si>
  <si>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</si>
  <si>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</si>
  <si>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</si>
  <si>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</si>
  <si>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</si>
  <si>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</si>
  <si>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</si>
  <si>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</si>
  <si>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</si>
  <si>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</si>
  <si>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</si>
  <si>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</si>
  <si>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</si>
  <si>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</si>
  <si>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</si>
  <si>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</si>
  <si>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</si>
  <si>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</si>
  <si>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</si>
  <si>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</si>
  <si>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</si>
  <si>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</si>
  <si>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</si>
  <si>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</si>
  <si>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</si>
  <si>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</si>
  <si>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</si>
  <si>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</si>
  <si>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</si>
  <si>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</si>
  <si>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</si>
  <si>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</si>
  <si>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</si>
  <si>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</si>
  <si>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</si>
  <si>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</si>
  <si>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</si>
  <si>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</si>
  <si>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</si>
  <si>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</si>
  <si>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</si>
  <si>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</si>
  <si>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</si>
  <si>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</si>
  <si>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</si>
  <si>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</si>
  <si>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</si>
  <si>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</si>
  <si>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</si>
  <si>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</si>
  <si>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</si>
  <si>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</si>
  <si>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</si>
  <si>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</si>
  <si>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</si>
  <si>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</si>
  <si>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</si>
  <si>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</si>
  <si>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</si>
  <si>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</si>
  <si>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</si>
  <si>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</si>
  <si>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</si>
  <si>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</si>
  <si>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</si>
  <si>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</si>
  <si>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</si>
  <si>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</si>
  <si>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</si>
  <si>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</si>
  <si>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</si>
  <si>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</si>
  <si>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</si>
  <si>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</si>
  <si>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</si>
  <si>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</si>
  <si>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</si>
  <si>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</si>
  <si>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</si>
  <si>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</si>
  <si>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</si>
  <si>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</si>
  <si>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</si>
  <si>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</si>
  <si>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</si>
  <si>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</si>
  <si>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</si>
  <si>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</si>
  <si>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</si>
  <si>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</si>
  <si>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</si>
  <si>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</si>
  <si>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</si>
  <si>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</si>
  <si>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</si>
  <si>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</si>
  <si>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</si>
  <si>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</si>
  <si>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</si>
  <si>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</si>
  <si>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</si>
  <si>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</si>
  <si>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</si>
  <si>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</si>
  <si>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</si>
  <si>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</si>
  <si>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</si>
  <si>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</si>
  <si>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</si>
  <si>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</si>
  <si>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</si>
  <si>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</si>
  <si>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</si>
  <si>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</si>
  <si>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</si>
  <si>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</si>
  <si>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</si>
  <si>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</si>
  <si>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</si>
  <si>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</si>
  <si>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</si>
  <si>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</si>
  <si>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</si>
  <si>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</si>
  <si>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</si>
  <si>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</si>
  <si>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</si>
  <si>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</si>
  <si>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</si>
  <si>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</si>
  <si>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</si>
  <si>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</si>
  <si>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</si>
  <si>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</si>
  <si>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</si>
  <si>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</si>
  <si>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</si>
  <si>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</si>
  <si>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</si>
  <si>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</si>
  <si>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</si>
  <si>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</si>
  <si>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</si>
  <si>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</si>
  <si>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</si>
  <si>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</si>
  <si>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</si>
  <si>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</si>
  <si>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</si>
  <si>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</si>
  <si>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</si>
  <si>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</si>
  <si>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</si>
  <si>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</si>
  <si>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</si>
  <si>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</si>
  <si>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</si>
  <si>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</si>
  <si>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</si>
  <si>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</si>
  <si>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</si>
  <si>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</si>
  <si>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</si>
  <si>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</si>
  <si>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</si>
  <si>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</si>
  <si>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</si>
  <si>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</si>
  <si>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</si>
  <si>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</si>
  <si>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</si>
  <si>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</si>
  <si>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</si>
  <si>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</si>
  <si>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</si>
  <si>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</si>
  <si>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</si>
  <si>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</si>
  <si>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</si>
  <si>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</si>
  <si>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</si>
  <si>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</si>
  <si>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</si>
  <si>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</si>
  <si>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</si>
  <si>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</si>
  <si>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</si>
  <si>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</si>
  <si>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</si>
  <si>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</si>
  <si>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</si>
  <si>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</si>
  <si>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</si>
  <si>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</si>
  <si>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</si>
  <si>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</si>
  <si>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</si>
  <si>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</si>
  <si>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</si>
  <si>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</si>
  <si>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</si>
  <si>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</si>
  <si>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</si>
  <si>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</si>
  <si>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</si>
  <si>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</si>
  <si>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</si>
  <si>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</si>
  <si>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</si>
  <si>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</si>
  <si>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</si>
  <si>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</si>
  <si>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</si>
  <si>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</si>
  <si>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</si>
  <si>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</si>
  <si>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</si>
  <si>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</si>
  <si>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</si>
  <si>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</si>
  <si>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</si>
  <si>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</si>
  <si>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</si>
  <si>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</si>
  <si>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</si>
  <si>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</si>
  <si>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</si>
  <si>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</si>
  <si>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</si>
  <si>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</si>
  <si>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</si>
  <si>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</si>
  <si>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</si>
  <si>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</si>
  <si>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</si>
  <si>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</si>
  <si>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</si>
  <si>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</si>
  <si>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</si>
  <si>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</si>
  <si>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</si>
  <si>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</si>
  <si>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</si>
  <si>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</si>
  <si>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</si>
  <si>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</si>
  <si>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</si>
  <si>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</si>
  <si>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</si>
  <si>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</si>
  <si>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</si>
  <si>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</si>
  <si>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</si>
  <si>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</si>
  <si>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</si>
  <si>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</si>
  <si>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</si>
  <si>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</si>
  <si>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</si>
  <si>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</si>
  <si>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</si>
  <si>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</si>
  <si>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</si>
  <si>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</si>
  <si>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</si>
  <si>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</si>
  <si>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</si>
  <si>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</si>
  <si>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</si>
  <si>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</si>
  <si>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</si>
  <si>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</si>
  <si>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</si>
  <si>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</si>
  <si>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</si>
  <si>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</si>
  <si>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</si>
  <si>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</si>
  <si>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</si>
  <si>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</si>
  <si>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</si>
  <si>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</si>
  <si>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</si>
  <si>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</si>
  <si>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</si>
  <si>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</si>
  <si>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</si>
  <si>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</si>
  <si>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</si>
  <si>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</si>
  <si>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</si>
  <si>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</si>
  <si>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</si>
  <si>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</si>
  <si>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</si>
  <si>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</si>
  <si>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</si>
  <si>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</si>
  <si>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</si>
  <si>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</si>
  <si>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</si>
  <si>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</si>
  <si>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</si>
  <si>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</si>
  <si>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</si>
  <si>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</si>
  <si>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</si>
  <si>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</si>
  <si>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</si>
  <si>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</si>
  <si>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</si>
  <si>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</si>
  <si>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</si>
  <si>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</si>
  <si>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</si>
  <si>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</si>
  <si>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</si>
  <si>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</si>
  <si>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</si>
  <si>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</si>
  <si>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</si>
  <si>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</si>
  <si>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</si>
  <si>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</si>
  <si>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</si>
  <si>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</si>
  <si>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</si>
  <si>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</si>
  <si>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</si>
  <si>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</si>
  <si>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</si>
  <si>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</si>
  <si>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</si>
  <si>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</si>
  <si>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</si>
  <si>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</si>
  <si>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</si>
  <si>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</si>
  <si>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</si>
  <si>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</si>
  <si>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</si>
  <si>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</si>
  <si>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</si>
  <si>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</si>
  <si>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</si>
  <si>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</si>
  <si>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</si>
  <si>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</si>
  <si>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</si>
  <si>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</si>
  <si>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</si>
  <si>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</si>
  <si>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</si>
  <si>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</si>
  <si>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</si>
  <si>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</si>
  <si>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</si>
  <si>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</si>
  <si>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</si>
  <si>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</si>
  <si>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</si>
  <si>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</si>
  <si>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</si>
  <si>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</si>
  <si>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</si>
  <si>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</si>
  <si>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</si>
  <si>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</si>
  <si>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</si>
  <si>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</si>
  <si>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</si>
  <si>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</si>
  <si>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</si>
  <si>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</si>
  <si>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</si>
  <si>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</si>
  <si>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</si>
  <si>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</si>
  <si>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</si>
  <si>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</si>
  <si>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</si>
  <si>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</si>
  <si>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</si>
  <si>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</si>
  <si>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</si>
  <si>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</si>
  <si>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</si>
  <si>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</si>
  <si>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</si>
  <si>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</si>
  <si>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</si>
  <si>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</si>
  <si>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</si>
  <si>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</si>
  <si>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</si>
  <si>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</si>
  <si>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</si>
  <si>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</si>
  <si>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</si>
  <si>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</si>
  <si>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</si>
  <si>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</si>
  <si>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</si>
  <si>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</si>
  <si>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</si>
  <si>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</si>
  <si>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</si>
  <si>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</si>
  <si>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</si>
  <si>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</si>
  <si>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</si>
  <si>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</si>
  <si>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</si>
  <si>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</si>
  <si>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</si>
  <si>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</si>
  <si>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</si>
  <si>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</si>
  <si>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</si>
  <si>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</si>
  <si>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</si>
  <si>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</si>
  <si>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</si>
  <si>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</si>
  <si>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</si>
  <si>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</si>
  <si>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</si>
  <si>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</si>
  <si>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</si>
  <si>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</si>
  <si>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</si>
  <si>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</si>
  <si>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</si>
  <si>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</si>
  <si>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</si>
  <si>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</si>
  <si>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</si>
  <si>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</si>
  <si>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</si>
  <si>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</si>
  <si>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</si>
  <si>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</si>
  <si>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</si>
  <si>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</si>
  <si>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</si>
  <si>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</si>
  <si>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</si>
  <si>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</si>
  <si>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</si>
  <si>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</si>
  <si>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</si>
  <si>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</si>
  <si>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</si>
  <si>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</si>
  <si>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</si>
  <si>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</si>
  <si>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</si>
  <si>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</si>
  <si>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</si>
  <si>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</si>
  <si>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</si>
  <si>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</si>
  <si>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</si>
  <si>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</si>
  <si>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</si>
  <si>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</si>
  <si>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</si>
  <si>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</si>
  <si>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</si>
  <si>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</si>
  <si>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</si>
  <si>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</si>
  <si>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</si>
  <si>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</si>
  <si>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</si>
  <si>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</si>
  <si>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</si>
  <si>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</si>
  <si>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</si>
  <si>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</si>
  <si>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</si>
  <si>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</si>
  <si>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</si>
  <si>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</si>
  <si>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</si>
  <si>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</si>
  <si>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</si>
  <si>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</si>
  <si>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</si>
  <si>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</si>
  <si>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</si>
  <si>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</si>
  <si>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</si>
  <si>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</si>
  <si>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</si>
  <si>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</si>
  <si>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</si>
  <si>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</si>
  <si>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</si>
  <si>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</si>
  <si>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</si>
  <si>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</si>
  <si>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</si>
  <si>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</si>
  <si>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</si>
  <si>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</si>
  <si>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</si>
  <si>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</si>
  <si>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</si>
  <si>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</si>
  <si>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</si>
  <si>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</si>
  <si>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</si>
  <si>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</si>
  <si>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</si>
  <si>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</si>
  <si>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</si>
  <si>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</si>
  <si>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</si>
  <si>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</si>
  <si>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</si>
  <si>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</si>
  <si>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</si>
  <si>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</si>
  <si>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</si>
  <si>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</si>
  <si>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</si>
  <si>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</si>
  <si>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</si>
  <si>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</si>
  <si>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</si>
  <si>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</si>
  <si>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</si>
  <si>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</si>
  <si>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</si>
  <si>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</si>
  <si>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</si>
  <si>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</si>
  <si>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</si>
  <si>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</si>
  <si>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</si>
  <si>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</si>
  <si>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</si>
  <si>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</si>
  <si>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</si>
  <si>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</si>
  <si>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</si>
  <si>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</si>
  <si>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</si>
  <si>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</si>
  <si>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</si>
  <si>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</si>
  <si>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</si>
  <si>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</si>
  <si>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</si>
  <si>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</si>
  <si>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</si>
  <si>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</si>
  <si>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</si>
  <si>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</si>
  <si>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</si>
  <si>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</si>
  <si>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</si>
  <si>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</si>
  <si>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</si>
  <si>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</si>
  <si>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</si>
  <si>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</si>
  <si>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</si>
  <si>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</si>
  <si>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</si>
  <si>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</si>
  <si>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</si>
  <si>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</si>
  <si>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</si>
  <si>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</si>
  <si>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</si>
  <si>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</si>
  <si>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</si>
  <si>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</si>
  <si>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</si>
  <si>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</si>
  <si>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</si>
  <si>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</si>
  <si>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</si>
  <si>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</si>
  <si>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</si>
  <si>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</si>
  <si>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</si>
  <si>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</si>
  <si>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</si>
  <si>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</si>
  <si>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</si>
  <si>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</si>
  <si>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</si>
  <si>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</si>
  <si>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</si>
  <si>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</si>
  <si>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</si>
  <si>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</si>
  <si>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</si>
  <si>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</si>
  <si>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</si>
  <si>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</si>
  <si>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</si>
  <si>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</si>
  <si>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</si>
  <si>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</si>
  <si>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</si>
  <si>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</si>
  <si>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</si>
  <si>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</si>
  <si>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</si>
  <si>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</si>
  <si>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</si>
  <si>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</si>
  <si>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</si>
  <si>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</si>
  <si>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</si>
  <si>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</si>
  <si>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</si>
  <si>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</si>
  <si>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</si>
  <si>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</si>
  <si>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</si>
  <si>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</si>
  <si>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</si>
  <si>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</si>
  <si>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</si>
  <si>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</si>
  <si>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</si>
  <si>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</si>
  <si>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</si>
  <si>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</si>
  <si>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</si>
  <si>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</si>
  <si>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</si>
  <si>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</si>
  <si>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</si>
  <si>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</si>
  <si>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</si>
  <si>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</si>
  <si>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</si>
  <si>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</si>
  <si>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</si>
  <si>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</si>
  <si>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</si>
  <si>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</si>
  <si>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</si>
  <si>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</si>
  <si>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</si>
  <si>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</si>
  <si>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</si>
  <si>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</si>
  <si>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</si>
  <si>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</si>
  <si>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</si>
  <si>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</si>
  <si>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</si>
  <si>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</si>
  <si>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</si>
  <si>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</si>
  <si>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</si>
  <si>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</si>
  <si>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</si>
  <si>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</si>
  <si>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</si>
  <si>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</si>
  <si>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</si>
  <si>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</si>
  <si>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</si>
  <si>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</si>
  <si>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</si>
  <si>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</si>
  <si>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</si>
  <si>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</si>
  <si>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</si>
  <si>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</si>
  <si>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</si>
  <si>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</si>
  <si>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</si>
  <si>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</si>
  <si>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</si>
  <si>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</si>
  <si>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</si>
  <si>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</si>
  <si>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</si>
  <si>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</si>
  <si>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</si>
  <si>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</si>
  <si>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</si>
  <si>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</si>
  <si>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</si>
  <si>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</si>
  <si>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</si>
  <si>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</si>
  <si>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</si>
  <si>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</si>
  <si>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</si>
  <si>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</si>
  <si>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</si>
  <si>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</si>
  <si>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</si>
  <si>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</si>
  <si>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</si>
  <si>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</si>
  <si>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</si>
  <si>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</si>
  <si>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</si>
  <si>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</si>
  <si>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</si>
  <si>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</si>
  <si>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</si>
  <si>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</si>
  <si>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</si>
  <si>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</si>
  <si>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</si>
  <si>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</si>
  <si>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</si>
  <si>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</si>
  <si>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</si>
  <si>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</si>
  <si>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</si>
  <si>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</si>
  <si>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</si>
  <si>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</si>
  <si>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</si>
  <si>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</si>
  <si>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</si>
  <si>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</si>
  <si>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</si>
  <si>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</si>
  <si>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</si>
  <si>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</si>
  <si>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</si>
  <si>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</si>
  <si>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</si>
  <si>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</si>
  <si>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</si>
  <si>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</si>
  <si>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</si>
  <si>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</si>
  <si>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</si>
  <si>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</si>
  <si>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</si>
  <si>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</si>
  <si>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</si>
  <si>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</si>
  <si>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</si>
  <si>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</si>
  <si>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</si>
  <si>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</si>
  <si>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</si>
  <si>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</si>
  <si>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</si>
  <si>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</si>
  <si>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</si>
  <si>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</si>
  <si>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</si>
  <si>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</si>
  <si>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</si>
  <si>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</si>
  <si>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</si>
  <si>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</si>
  <si>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</si>
  <si>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</si>
  <si>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</si>
  <si>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</si>
  <si>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</si>
  <si>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</si>
  <si>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</si>
  <si>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</si>
  <si>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</si>
  <si>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</si>
  <si>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</si>
  <si>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</si>
  <si>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</si>
  <si>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</si>
  <si>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</si>
  <si>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</si>
  <si>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</si>
  <si>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</si>
  <si>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</si>
  <si>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</si>
  <si>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</si>
  <si>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</si>
  <si>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</si>
  <si>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</si>
  <si>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</si>
  <si>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</si>
  <si>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</si>
  <si>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</si>
  <si>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</si>
  <si>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</si>
  <si>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</si>
  <si>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</si>
  <si>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</si>
  <si>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</si>
  <si>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</si>
  <si>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</si>
  <si>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</si>
  <si>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</si>
  <si>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</si>
  <si>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</si>
  <si>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</si>
  <si>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</si>
  <si>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</si>
  <si>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</si>
  <si>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</si>
  <si>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</si>
  <si>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</si>
  <si>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</si>
  <si>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</si>
  <si>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</si>
  <si>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</si>
  <si>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</si>
  <si>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</si>
  <si>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</si>
  <si>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</si>
  <si>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</si>
  <si>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</si>
  <si>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</si>
  <si>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</si>
  <si>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</si>
  <si>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</si>
  <si>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</si>
  <si>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</si>
  <si>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</si>
  <si>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</si>
  <si>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</si>
  <si>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</si>
  <si>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</si>
  <si>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</si>
  <si>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</si>
  <si>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</si>
  <si>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</si>
  <si>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</si>
  <si>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</si>
  <si>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</si>
  <si>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</si>
  <si>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</si>
  <si>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</si>
  <si>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</si>
  <si>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</si>
  <si>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</si>
  <si>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</si>
  <si>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</si>
  <si>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</si>
  <si>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</si>
  <si>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</si>
  <si>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</si>
  <si>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</si>
  <si>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</si>
  <si>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</si>
  <si>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</si>
  <si>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</si>
  <si>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</si>
  <si>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</si>
  <si>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</si>
  <si>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</si>
  <si>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</si>
  <si>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</si>
  <si>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</si>
  <si>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</si>
  <si>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</si>
  <si>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</si>
  <si>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</si>
  <si>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</si>
  <si>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</si>
  <si>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</si>
  <si>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</si>
  <si>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</si>
  <si>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</si>
  <si>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</si>
  <si>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</si>
  <si>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</si>
  <si>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</si>
  <si>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</si>
  <si>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</si>
  <si>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</si>
  <si>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</si>
  <si>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</si>
  <si>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</si>
  <si>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</si>
  <si>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</si>
  <si>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</si>
  <si>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</si>
  <si>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</si>
  <si>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</si>
  <si>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</si>
  <si>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</si>
  <si>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</si>
  <si>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</si>
  <si>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</si>
  <si>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</si>
  <si>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</si>
  <si>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</si>
  <si>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</si>
  <si>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</si>
  <si>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</si>
  <si>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</si>
  <si>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</si>
  <si>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</si>
  <si>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</si>
  <si>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</si>
  <si>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</si>
  <si>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</si>
  <si>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</si>
  <si>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</si>
  <si>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</si>
  <si>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</si>
  <si>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</si>
  <si>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</si>
  <si>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</si>
  <si>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</si>
  <si>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</si>
  <si>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</si>
  <si>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</si>
  <si>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</si>
  <si>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</si>
  <si>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</si>
  <si>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</si>
  <si>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</si>
  <si>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</si>
  <si>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</si>
  <si>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</si>
  <si>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</si>
  <si>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</si>
  <si>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</si>
  <si>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</si>
  <si>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</si>
  <si>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</si>
  <si>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</si>
  <si>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</si>
  <si>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</si>
  <si>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</si>
  <si>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</si>
  <si>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</si>
  <si>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</si>
  <si>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</si>
  <si>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</si>
  <si>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</si>
  <si>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</si>
  <si>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</si>
  <si>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</si>
  <si>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</si>
  <si>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</si>
  <si>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</si>
  <si>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</si>
  <si>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</si>
  <si>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</si>
  <si>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</si>
  <si>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</si>
  <si>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</si>
  <si>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</si>
  <si>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</si>
  <si>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</si>
  <si>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</si>
  <si>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</si>
  <si>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</si>
  <si>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</si>
  <si>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</si>
  <si>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</si>
  <si>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</si>
  <si>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</si>
  <si>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</si>
  <si>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</si>
  <si>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</si>
  <si>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</si>
  <si>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</si>
  <si>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</si>
  <si>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</si>
  <si>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</si>
  <si>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</si>
  <si>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</si>
  <si>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</si>
  <si>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</si>
  <si>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</si>
  <si>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</si>
  <si>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</si>
  <si>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</si>
  <si>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</si>
  <si>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</si>
  <si>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</si>
  <si>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</si>
  <si>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</si>
  <si>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</si>
  <si>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</si>
  <si>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</si>
  <si>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</si>
  <si>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</si>
  <si>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</si>
  <si>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</si>
  <si>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</si>
  <si>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</si>
  <si>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</si>
  <si>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</si>
  <si>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</si>
  <si>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</si>
  <si>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</si>
  <si>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</si>
  <si>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</si>
  <si>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</si>
  <si>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</si>
  <si>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</si>
  <si>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</si>
  <si>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</si>
  <si>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</si>
  <si>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</si>
  <si>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</si>
  <si>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</si>
  <si>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</si>
  <si>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</si>
  <si>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</si>
  <si>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</si>
  <si>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</si>
  <si>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</si>
  <si>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</si>
  <si>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</si>
  <si>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</si>
  <si>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</si>
  <si>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</si>
  <si>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</si>
  <si>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</si>
  <si>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</si>
  <si>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</si>
  <si>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</si>
  <si>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</si>
  <si>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</si>
  <si>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</si>
  <si>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</si>
  <si>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</si>
  <si>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</si>
  <si>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</si>
  <si>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</si>
  <si>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</si>
  <si>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</si>
  <si>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</si>
  <si>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</si>
  <si>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</si>
  <si>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</si>
  <si>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</si>
  <si>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</si>
  <si>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</si>
  <si>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</si>
  <si>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</si>
  <si>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</si>
  <si>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</si>
  <si>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</si>
  <si>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</si>
  <si>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</si>
  <si>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</si>
  <si>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</si>
  <si>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</si>
  <si>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</si>
  <si>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</si>
  <si>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</si>
  <si>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</si>
  <si>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</si>
  <si>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</si>
  <si>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</si>
  <si>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</si>
  <si>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</si>
  <si>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</si>
  <si>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</si>
  <si>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</si>
  <si>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</si>
  <si>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</si>
  <si>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</si>
  <si>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</si>
  <si>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</si>
  <si>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</si>
  <si>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</si>
  <si>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</si>
  <si>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</si>
  <si>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</si>
  <si>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</si>
  <si>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</si>
  <si>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</si>
  <si>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</si>
  <si>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</si>
  <si>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</si>
  <si>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</si>
  <si>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</si>
  <si>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</si>
  <si>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</si>
  <si>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</si>
  <si>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</si>
  <si>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</si>
  <si>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</si>
  <si>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</si>
  <si>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</si>
  <si>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</si>
  <si>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</si>
  <si>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</si>
  <si>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</si>
  <si>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</si>
  <si>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</si>
  <si>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</si>
  <si>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</si>
  <si>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</si>
  <si>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</si>
  <si>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</si>
  <si>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</si>
  <si>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</si>
  <si>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</si>
  <si>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</si>
  <si>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</si>
  <si>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</si>
  <si>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</si>
  <si>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</si>
  <si>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</si>
  <si>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</si>
  <si>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</si>
  <si>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</si>
  <si>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</si>
  <si>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</si>
  <si>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</si>
  <si>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</si>
  <si>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</si>
  <si>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</si>
  <si>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</si>
  <si>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</si>
  <si>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</si>
  <si>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</si>
  <si>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</si>
  <si>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</si>
  <si>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</si>
  <si>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</si>
  <si>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</si>
  <si>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</si>
  <si>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</si>
  <si>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</si>
  <si>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</si>
  <si>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</si>
  <si>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</si>
  <si>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</si>
  <si>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</si>
  <si>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</si>
  <si>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</si>
  <si>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</si>
  <si>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</si>
  <si>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</si>
  <si>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</si>
  <si>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</si>
  <si>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</si>
  <si>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</si>
  <si>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</si>
  <si>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</si>
  <si>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</si>
  <si>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</si>
  <si>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</si>
  <si>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</si>
  <si>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</si>
  <si>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</si>
  <si>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</si>
  <si>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</si>
  <si>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</si>
  <si>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</si>
  <si>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</si>
  <si>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</si>
  <si>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</si>
  <si>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</si>
  <si>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</si>
  <si>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</si>
  <si>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</si>
  <si>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</si>
  <si>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</si>
  <si>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</si>
  <si>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</si>
  <si>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</si>
  <si>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</si>
  <si>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</si>
  <si>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</si>
  <si>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</si>
  <si>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</si>
  <si>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</si>
  <si>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</si>
  <si>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</si>
  <si>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</si>
  <si>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</si>
  <si>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</si>
  <si>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</si>
  <si>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</si>
  <si>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</si>
  <si>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</si>
  <si>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</si>
  <si>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</si>
  <si>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</si>
  <si>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</si>
  <si>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</si>
  <si>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</si>
  <si>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</si>
  <si>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</si>
  <si>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</si>
  <si>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</si>
  <si>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</si>
  <si>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</si>
  <si>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</si>
  <si>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</si>
  <si>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</si>
  <si>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</si>
  <si>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</si>
  <si>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</si>
  <si>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</si>
  <si>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</si>
  <si>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</si>
  <si>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</si>
  <si>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</si>
  <si>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</si>
  <si>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</si>
  <si>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</si>
  <si>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</si>
  <si>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</si>
  <si>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</si>
  <si>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</si>
  <si>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</si>
  <si>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</si>
  <si>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</si>
  <si>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</si>
  <si>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</si>
  <si>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</si>
  <si>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</si>
  <si>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</si>
  <si>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</si>
  <si>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</si>
  <si>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</si>
  <si>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</si>
  <si>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</si>
  <si>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</si>
  <si>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</si>
  <si>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</si>
  <si>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</si>
  <si>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</si>
  <si>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</si>
  <si>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</si>
  <si>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</si>
  <si>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</si>
  <si>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</si>
  <si>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</si>
  <si>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</si>
  <si>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</si>
  <si>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</si>
  <si>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</si>
  <si>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</si>
  <si>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</si>
  <si>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</si>
  <si>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</si>
  <si>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</si>
  <si>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</si>
  <si>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</si>
  <si>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</si>
  <si>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</si>
  <si>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</si>
  <si>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</si>
  <si>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</si>
  <si>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</si>
  <si>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</si>
  <si>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</si>
  <si>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</si>
  <si>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</si>
  <si>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</si>
  <si>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</si>
  <si>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</si>
  <si>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</si>
  <si>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</si>
  <si>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</si>
  <si>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</si>
  <si>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</si>
  <si>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</si>
  <si>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</si>
  <si>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</si>
  <si>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</si>
  <si>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</si>
  <si>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</si>
  <si>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</si>
  <si>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</si>
  <si>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</si>
  <si>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</si>
  <si>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</si>
  <si>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</si>
  <si>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</si>
  <si>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</si>
  <si>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</si>
  <si>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</si>
  <si>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</si>
  <si>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</si>
  <si>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</si>
  <si>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</si>
  <si>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</si>
  <si>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</si>
  <si>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</si>
  <si>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</si>
  <si>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</si>
  <si>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</si>
  <si>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</si>
  <si>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</si>
  <si>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</si>
  <si>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</si>
  <si>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</si>
  <si>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</si>
  <si>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</si>
  <si>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</si>
  <si>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</si>
  <si>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</si>
  <si>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</si>
  <si>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</si>
  <si>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</si>
  <si>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</si>
  <si>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</si>
  <si>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</si>
  <si>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</si>
  <si>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</si>
  <si>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</si>
  <si>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</si>
  <si>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</si>
  <si>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</si>
  <si>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</si>
  <si>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</si>
  <si>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</si>
  <si>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</si>
  <si>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</si>
  <si>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</si>
  <si>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</si>
  <si>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</si>
  <si>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</si>
  <si>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</si>
  <si>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</si>
  <si>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</si>
  <si>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</si>
  <si>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</si>
  <si>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</si>
  <si>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</si>
  <si>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</si>
  <si>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</si>
  <si>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</si>
  <si>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</si>
  <si>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</si>
  <si>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</si>
  <si>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</si>
  <si>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</si>
  <si>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</si>
  <si>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</si>
  <si>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</si>
  <si>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</si>
  <si>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</si>
  <si>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</si>
  <si>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</si>
  <si>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</si>
  <si>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</si>
  <si>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</si>
  <si>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</si>
  <si>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</si>
  <si>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</si>
  <si>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</si>
  <si>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</si>
  <si>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</si>
  <si>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</si>
  <si>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</si>
  <si>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</si>
  <si>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</si>
  <si>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</si>
  <si>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</si>
  <si>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</si>
  <si>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</si>
  <si>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</si>
  <si>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</si>
  <si>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</si>
  <si>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</si>
  <si>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</si>
  <si>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</si>
  <si>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</si>
  <si>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</si>
  <si>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</si>
  <si>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</si>
  <si>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</si>
  <si>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</si>
  <si>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</si>
  <si>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</si>
  <si>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</si>
  <si>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</si>
  <si>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</si>
  <si>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</si>
  <si>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</si>
  <si>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</si>
  <si>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</si>
  <si>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</si>
  <si>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</si>
  <si>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</si>
  <si>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</si>
  <si>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</si>
  <si>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</si>
  <si>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</si>
  <si>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</si>
  <si>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</si>
  <si>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</si>
  <si>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</si>
  <si>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</si>
  <si>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</si>
  <si>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</si>
  <si>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</si>
  <si>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</si>
  <si>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</si>
  <si>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</si>
  <si>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</si>
  <si>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</si>
  <si>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</si>
  <si>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</si>
  <si>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</si>
  <si>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</si>
  <si>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</si>
  <si>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</si>
  <si>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</si>
  <si>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</si>
  <si>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</si>
  <si>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</si>
  <si>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</si>
  <si>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</si>
  <si>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</si>
  <si>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</si>
  <si>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</si>
  <si>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</si>
  <si>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</si>
  <si>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</si>
  <si>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</si>
  <si>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</si>
  <si>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</si>
  <si>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</si>
  <si>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</si>
  <si>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</si>
  <si>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</si>
  <si>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</si>
  <si>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</si>
  <si>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</si>
  <si>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</si>
  <si>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</si>
  <si>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</si>
  <si>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</si>
  <si>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</si>
  <si>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</si>
  <si>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</si>
  <si>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</si>
  <si>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</si>
  <si>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</si>
  <si>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</si>
  <si>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</si>
  <si>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</si>
  <si>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</si>
  <si>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</si>
  <si>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</si>
  <si>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</si>
  <si>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</si>
  <si>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</si>
  <si>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</si>
  <si>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</si>
  <si>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</si>
  <si>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</si>
  <si>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</si>
  <si>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</si>
  <si>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</si>
  <si>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</si>
  <si>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</si>
  <si>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</si>
  <si>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</si>
  <si>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</si>
  <si>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</si>
  <si>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</si>
  <si>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</si>
  <si>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</si>
  <si>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</si>
  <si>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</si>
  <si>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</si>
  <si>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</si>
  <si>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</si>
  <si>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</si>
  <si>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</si>
  <si>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</si>
  <si>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</si>
  <si>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</si>
  <si>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</si>
  <si>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</si>
  <si>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</si>
  <si>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</si>
  <si>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</si>
  <si>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</si>
  <si>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</si>
  <si>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</si>
  <si>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</si>
  <si>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</si>
  <si>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</si>
  <si>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</si>
  <si>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</si>
  <si>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</si>
  <si>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</si>
  <si>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</si>
  <si>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</si>
  <si>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</si>
  <si>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</si>
  <si>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</si>
  <si>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</si>
  <si>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</si>
  <si>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</si>
  <si>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</si>
  <si>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</si>
  <si>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</si>
  <si>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</si>
  <si>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</si>
  <si>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</si>
  <si>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</si>
  <si>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</si>
  <si>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</si>
  <si>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</si>
  <si>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</si>
  <si>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</si>
  <si>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</si>
  <si>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</si>
  <si>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</si>
  <si>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</si>
  <si>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</si>
  <si>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</si>
  <si>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</si>
  <si>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</si>
  <si>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</si>
  <si>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</si>
  <si>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</si>
  <si>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</si>
  <si>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</si>
  <si>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</si>
  <si>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</si>
  <si>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</si>
  <si>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</si>
  <si>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</si>
  <si>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</si>
  <si>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</si>
  <si>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</si>
  <si>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</si>
  <si>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</si>
  <si>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</si>
  <si>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</si>
  <si>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</si>
  <si>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</si>
  <si>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</si>
  <si>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</si>
  <si>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</si>
  <si>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</si>
  <si>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</si>
  <si>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</si>
  <si>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</si>
  <si>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</si>
  <si>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</si>
  <si>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</si>
  <si>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</si>
  <si>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</si>
  <si>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</si>
  <si>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</si>
  <si>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</si>
  <si>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</si>
  <si>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</si>
  <si>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</si>
  <si>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</si>
  <si>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</si>
  <si>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</si>
  <si>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</si>
  <si>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</si>
  <si>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</si>
  <si>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</si>
  <si>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</si>
  <si>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</si>
  <si>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</si>
  <si>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</si>
  <si>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</si>
  <si>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</si>
  <si>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</si>
  <si>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</si>
  <si>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</si>
  <si>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</si>
  <si>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</si>
  <si>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</si>
  <si>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</si>
  <si>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</si>
  <si>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</si>
  <si>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</si>
  <si>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</si>
  <si>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</si>
  <si>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</si>
  <si>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</si>
  <si>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</si>
  <si>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</si>
  <si>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</si>
  <si>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</si>
  <si>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</si>
  <si>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</si>
  <si>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</si>
  <si>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</si>
  <si>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</si>
  <si>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</si>
  <si>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</si>
  <si>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</si>
  <si>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</si>
  <si>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</si>
  <si>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</si>
  <si>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</si>
  <si>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</si>
  <si>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</si>
  <si>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</si>
  <si>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</si>
  <si>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</si>
  <si>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</si>
  <si>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</si>
  <si>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</si>
  <si>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</si>
  <si>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</si>
  <si>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</si>
  <si>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</si>
  <si>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</si>
  <si>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</si>
  <si>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</si>
  <si>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</si>
  <si>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</si>
  <si>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</si>
  <si>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</si>
  <si>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</si>
  <si>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</si>
  <si>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</si>
  <si>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</si>
  <si>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</si>
  <si>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</si>
  <si>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</si>
  <si>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</si>
  <si>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</si>
  <si>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</si>
  <si>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</si>
  <si>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</si>
  <si>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</si>
  <si>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</si>
  <si>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</si>
  <si>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</si>
  <si>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</si>
  <si>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</si>
  <si>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</si>
  <si>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</si>
  <si>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</si>
  <si>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</si>
  <si>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</si>
  <si>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</si>
  <si>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</si>
  <si>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</si>
  <si>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</si>
  <si>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</si>
  <si>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</si>
  <si>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</si>
  <si>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</si>
  <si>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</si>
  <si>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</si>
  <si>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</si>
  <si>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</si>
  <si>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</si>
  <si>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</si>
  <si>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</si>
  <si>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</si>
  <si>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</si>
  <si>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</si>
  <si>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</si>
  <si>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</si>
  <si>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</si>
  <si>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</si>
  <si>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</si>
  <si>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</si>
  <si>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</si>
  <si>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</si>
  <si>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</si>
  <si>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</si>
  <si>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</si>
  <si>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</si>
  <si>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</si>
  <si>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</si>
  <si>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</si>
  <si>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</si>
  <si>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</si>
  <si>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</si>
  <si>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</si>
  <si>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</si>
  <si>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</si>
  <si>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</si>
  <si>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</si>
  <si>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</si>
  <si>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</si>
  <si>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</si>
  <si>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</si>
  <si>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</si>
  <si>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</si>
  <si>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</si>
  <si>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</si>
  <si>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</si>
  <si>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</si>
  <si>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</si>
  <si>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</si>
  <si>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</si>
  <si>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</si>
  <si>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</si>
  <si>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</si>
  <si>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</si>
  <si>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</si>
  <si>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</si>
  <si>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</si>
  <si>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</si>
  <si>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</si>
  <si>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</si>
  <si>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</si>
  <si>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</si>
  <si>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</si>
  <si>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</si>
  <si>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</si>
  <si>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</si>
  <si>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</si>
  <si>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</si>
  <si>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</si>
  <si>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</si>
  <si>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</si>
  <si>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</si>
  <si>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</si>
  <si>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</si>
  <si>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</si>
  <si>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</si>
  <si>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</si>
  <si>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</si>
  <si>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</si>
  <si>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</si>
  <si>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</si>
  <si>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</si>
  <si>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</si>
  <si>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</si>
  <si>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</si>
  <si>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</si>
  <si>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</si>
  <si>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</si>
  <si>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</si>
  <si>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</si>
  <si>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</si>
  <si>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</si>
  <si>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</si>
  <si>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</si>
  <si>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</si>
  <si>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</si>
  <si>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</si>
  <si>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</si>
  <si>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</si>
  <si>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</si>
  <si>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</si>
  <si>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</si>
  <si>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</si>
  <si>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</si>
  <si>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</si>
  <si>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</si>
  <si>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</si>
  <si>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</si>
  <si>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</si>
  <si>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</si>
  <si>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</si>
  <si>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</si>
  <si>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</si>
  <si>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</si>
  <si>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</si>
  <si>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</si>
  <si>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</si>
  <si>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</si>
  <si>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</si>
  <si>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</si>
  <si>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</si>
  <si>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</si>
  <si>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</si>
  <si>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</si>
  <si>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</si>
  <si>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</si>
  <si>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</si>
  <si>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</si>
  <si>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</si>
  <si>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</si>
  <si>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</si>
  <si>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</si>
  <si>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</si>
  <si>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</si>
  <si>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</si>
  <si>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</si>
  <si>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</si>
  <si>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</si>
  <si>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</si>
  <si>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</si>
  <si>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</si>
  <si>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</si>
  <si>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</si>
  <si>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</si>
  <si>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</si>
  <si>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</si>
  <si>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</si>
  <si>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</si>
  <si>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</si>
  <si>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</si>
  <si>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</si>
  <si>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</si>
  <si>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</si>
  <si>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</si>
  <si>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</si>
  <si>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</si>
  <si>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</si>
  <si>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</si>
  <si>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</si>
  <si>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</si>
  <si>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</si>
  <si>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</si>
  <si>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</si>
  <si>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</si>
  <si>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</si>
  <si>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</si>
  <si>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</si>
  <si>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</si>
  <si>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</si>
  <si>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</si>
  <si>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</si>
  <si>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</si>
  <si>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</si>
  <si>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</si>
  <si>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</si>
  <si>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</si>
  <si>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</si>
  <si>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</si>
  <si>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</si>
  <si>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</si>
  <si>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</si>
  <si>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</si>
  <si>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</si>
  <si>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</si>
  <si>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</si>
  <si>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</si>
  <si>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</si>
  <si>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</si>
  <si>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</si>
  <si>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</si>
  <si>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</si>
  <si>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</si>
  <si>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</si>
  <si>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</si>
  <si>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</si>
  <si>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</si>
  <si>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</si>
  <si>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</si>
  <si>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</si>
  <si>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</si>
  <si>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</si>
  <si>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</si>
  <si>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</si>
  <si>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</si>
  <si>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</si>
  <si>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</si>
  <si>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</si>
  <si>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</si>
  <si>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</si>
  <si>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</si>
  <si>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</si>
  <si>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</si>
  <si>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</si>
  <si>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</si>
  <si>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</si>
  <si>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</si>
  <si>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</si>
  <si>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</si>
  <si>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</si>
  <si>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</si>
  <si>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</si>
  <si>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</si>
  <si>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</si>
  <si>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</si>
  <si>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</si>
  <si>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</si>
  <si>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</si>
  <si>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</si>
  <si>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</si>
  <si>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</si>
  <si>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</si>
  <si>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</si>
  <si>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</si>
  <si>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</si>
  <si>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</si>
  <si>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</si>
  <si>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</si>
  <si>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</si>
  <si>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</si>
  <si>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</si>
  <si>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</si>
  <si>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</si>
  <si>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</si>
  <si>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</si>
  <si>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</si>
  <si>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</si>
  <si>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</si>
  <si>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</si>
  <si>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</si>
  <si>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</si>
  <si>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</si>
  <si>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</si>
  <si>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</si>
  <si>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</si>
  <si>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</si>
  <si>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</si>
  <si>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</si>
  <si>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</si>
  <si>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</si>
  <si>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</si>
  <si>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</si>
  <si>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</si>
  <si>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</si>
  <si>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</si>
  <si>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</si>
  <si>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</si>
  <si>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</si>
  <si>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</si>
  <si>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</si>
  <si>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</si>
  <si>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</si>
  <si>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</si>
  <si>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</si>
  <si>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</si>
  <si>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</si>
  <si>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</si>
  <si>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</si>
  <si>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</si>
  <si>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</si>
  <si>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</si>
  <si>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</si>
  <si>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</si>
  <si>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</si>
  <si>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</si>
  <si>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</si>
  <si>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</si>
  <si>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</si>
  <si>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</si>
  <si>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</si>
  <si>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</si>
  <si>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</si>
  <si>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</si>
  <si>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</si>
  <si>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</si>
  <si>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</si>
  <si>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</si>
  <si>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</si>
  <si>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</si>
  <si>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</si>
  <si>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</si>
  <si>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</si>
  <si>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</si>
  <si>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</si>
  <si>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</si>
  <si>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</si>
  <si>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</si>
  <si>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</si>
  <si>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</si>
  <si>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</si>
  <si>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</si>
  <si>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</si>
  <si>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</si>
  <si>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</si>
  <si>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</si>
  <si>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</si>
  <si>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</si>
  <si>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</si>
  <si>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</si>
  <si>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</si>
  <si>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</si>
  <si>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</si>
  <si>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</si>
  <si>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</si>
  <si>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</si>
  <si>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</si>
  <si>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</si>
  <si>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</si>
  <si>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</si>
  <si>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</si>
  <si>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</si>
  <si>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</si>
  <si>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</si>
  <si>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</si>
  <si>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</si>
  <si>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</si>
  <si>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</si>
  <si>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</si>
  <si>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</si>
  <si>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</si>
  <si>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</si>
  <si>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</si>
  <si>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</si>
  <si>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</si>
  <si>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</si>
  <si>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</si>
  <si>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</si>
  <si>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</si>
  <si>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</si>
  <si>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</si>
  <si>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</si>
  <si>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</si>
  <si>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</si>
  <si>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</si>
  <si>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</si>
  <si>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</si>
  <si>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</si>
  <si>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</si>
  <si>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</si>
  <si>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</si>
  <si>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</si>
  <si>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</si>
  <si>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</si>
  <si>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</si>
  <si>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</si>
  <si>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</si>
  <si>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</si>
  <si>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</si>
  <si>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</si>
  <si>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</si>
  <si>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</si>
  <si>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</si>
  <si>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</si>
  <si>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</si>
  <si>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</si>
  <si>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</si>
  <si>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</si>
  <si>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</si>
  <si>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</si>
  <si>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</si>
  <si>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</si>
  <si>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</si>
  <si>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</si>
  <si>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</si>
  <si>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</si>
  <si>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</si>
  <si>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</si>
  <si>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</si>
  <si>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</si>
  <si>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</si>
  <si>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</si>
  <si>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</si>
  <si>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</si>
  <si>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</si>
  <si>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</si>
  <si>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</si>
  <si>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</si>
  <si>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</si>
  <si>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</si>
  <si>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</si>
  <si>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</si>
  <si>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</si>
  <si>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</si>
  <si>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</si>
  <si>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</si>
  <si>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</si>
  <si>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</si>
  <si>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</si>
  <si>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</si>
  <si>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</si>
  <si>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</si>
  <si>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</si>
  <si>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</si>
  <si>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</si>
  <si>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</si>
  <si>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</si>
  <si>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</si>
  <si>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</si>
  <si>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</si>
  <si>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</si>
  <si>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</si>
  <si>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</si>
  <si>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</si>
  <si>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</si>
  <si>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</si>
  <si>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</si>
  <si>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</si>
  <si>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</si>
  <si>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</si>
  <si>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</si>
  <si>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</si>
  <si>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</si>
  <si>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</si>
  <si>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</si>
  <si>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</si>
  <si>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</si>
  <si>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</si>
  <si>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</si>
  <si>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</si>
  <si>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</si>
  <si>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</si>
  <si>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</si>
  <si>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</si>
  <si>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</si>
  <si>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</si>
  <si>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</si>
  <si>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</si>
  <si>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</si>
  <si>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</si>
  <si>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</si>
  <si>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</si>
  <si>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</si>
  <si>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</si>
  <si>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</si>
  <si>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</si>
  <si>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</si>
  <si>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</si>
  <si>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</si>
  <si>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</si>
  <si>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</si>
  <si>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</si>
  <si>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</si>
  <si>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</si>
  <si>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</si>
  <si>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</si>
  <si>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</si>
  <si>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</si>
  <si>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</si>
  <si>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</si>
  <si>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</si>
  <si>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</si>
  <si>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</si>
  <si>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</si>
  <si>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</si>
  <si>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</si>
  <si>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</si>
  <si>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</si>
  <si>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</si>
  <si>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</si>
  <si>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</si>
  <si>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</si>
  <si>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</si>
  <si>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</si>
  <si>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</si>
  <si>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</si>
  <si>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</si>
  <si>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</si>
  <si>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</si>
  <si>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</si>
  <si>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</si>
  <si>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</si>
  <si>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</si>
  <si>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</si>
  <si>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</si>
  <si>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</si>
  <si>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</si>
  <si>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</si>
  <si>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</si>
  <si>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</si>
  <si>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</si>
  <si>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</si>
  <si>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</si>
  <si>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</si>
  <si>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</si>
  <si>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</si>
  <si>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</si>
  <si>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</si>
  <si>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</si>
  <si>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</si>
  <si>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</si>
  <si>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</si>
  <si>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</si>
  <si>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</si>
  <si>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</si>
  <si>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</si>
  <si>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</si>
  <si>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</si>
  <si>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</si>
  <si>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</si>
  <si>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</si>
  <si>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</si>
  <si>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</si>
  <si>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</si>
  <si>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</si>
  <si>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</si>
  <si>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</si>
  <si>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</si>
  <si>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</si>
  <si>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</si>
  <si>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</si>
  <si>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</si>
  <si>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</si>
  <si>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</si>
  <si>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</si>
  <si>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</si>
  <si>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</si>
  <si>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</si>
  <si>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</si>
  <si>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</si>
  <si>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</si>
  <si>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</si>
  <si>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</si>
  <si>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</si>
  <si>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</si>
  <si>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</si>
  <si>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</si>
  <si>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</si>
  <si>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</si>
  <si>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</si>
  <si>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</si>
  <si>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</si>
  <si>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</si>
  <si>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</si>
  <si>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</si>
  <si>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</si>
  <si>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</si>
  <si>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</si>
  <si>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</si>
  <si>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</si>
  <si>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</si>
  <si>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</si>
  <si>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</si>
  <si>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</si>
  <si>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</si>
  <si>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</si>
  <si>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</si>
  <si>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</si>
  <si>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</si>
  <si>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</si>
  <si>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</si>
  <si>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</si>
  <si>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</si>
  <si>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</si>
  <si>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</si>
  <si>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</si>
  <si>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</si>
  <si>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</si>
  <si>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</si>
  <si>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</si>
  <si>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</si>
  <si>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</si>
  <si>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</si>
  <si>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</si>
  <si>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</si>
  <si>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</si>
  <si>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</si>
  <si>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</si>
  <si>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</si>
  <si>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</si>
  <si>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</si>
  <si>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</si>
  <si>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</si>
  <si>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</si>
  <si>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</si>
  <si>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</si>
  <si>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</si>
  <si>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</si>
  <si>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</si>
  <si>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</si>
  <si>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</si>
  <si>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</si>
  <si>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</si>
  <si>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</si>
  <si>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</si>
  <si>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</si>
  <si>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</si>
  <si>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</si>
  <si>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</si>
  <si>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</si>
  <si>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</si>
  <si>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</si>
  <si>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</si>
  <si>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</si>
  <si>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</si>
  <si>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</si>
  <si>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</si>
  <si>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</si>
  <si>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</si>
  <si>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</si>
  <si>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</si>
  <si>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</si>
  <si>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</si>
  <si>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</si>
  <si>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</si>
  <si>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</si>
  <si>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</si>
  <si>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</si>
  <si>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</si>
  <si>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</si>
  <si>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</si>
  <si>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</si>
  <si>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</si>
  <si>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</si>
  <si>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</si>
  <si>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</si>
  <si>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</si>
  <si>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</si>
  <si>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</si>
  <si>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</si>
  <si>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</si>
  <si>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</si>
  <si>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</si>
  <si>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</si>
  <si>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</si>
  <si>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</si>
  <si>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</si>
  <si>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</si>
  <si>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</si>
  <si>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</si>
  <si>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</si>
  <si>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</si>
  <si>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</si>
  <si>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</si>
  <si>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</si>
  <si>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</si>
  <si>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</si>
  <si>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</si>
  <si>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</si>
  <si>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</si>
  <si>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</si>
  <si>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</si>
  <si>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</si>
  <si>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</si>
  <si>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</si>
  <si>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</si>
  <si>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</si>
  <si>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</si>
  <si>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</si>
  <si>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</si>
  <si>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</si>
  <si>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</si>
  <si>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</si>
  <si>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</si>
  <si>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</si>
  <si>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</si>
  <si>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</si>
  <si>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</si>
  <si>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</si>
  <si>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</si>
  <si>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</si>
  <si>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</si>
  <si>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</si>
  <si>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</si>
  <si>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</si>
  <si>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</si>
  <si>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</si>
  <si>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</si>
  <si>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</si>
  <si>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</si>
  <si>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</si>
  <si>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</si>
  <si>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</si>
  <si>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</si>
  <si>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</si>
  <si>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</si>
  <si>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</si>
  <si>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</si>
  <si>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</si>
  <si>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</si>
  <si>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</si>
  <si>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</si>
  <si>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</si>
  <si>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</si>
  <si>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</si>
  <si>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</si>
  <si>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</si>
  <si>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</si>
  <si>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</si>
  <si>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</si>
  <si>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</si>
  <si>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</si>
  <si>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</si>
  <si>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</si>
  <si>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</si>
  <si>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</si>
  <si>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</si>
  <si>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</si>
  <si>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</si>
  <si>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</si>
  <si>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</si>
  <si>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</si>
  <si>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</si>
  <si>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</si>
  <si>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</si>
  <si>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</si>
  <si>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</si>
  <si>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</si>
  <si>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</si>
  <si>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</si>
  <si>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</si>
  <si>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</si>
  <si>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</si>
  <si>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</si>
  <si>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</si>
  <si>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</si>
  <si>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</si>
  <si>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</si>
  <si>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</si>
  <si>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</si>
  <si>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</si>
  <si>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</si>
  <si>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</si>
  <si>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</si>
  <si>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</si>
  <si>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</si>
  <si>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</si>
  <si>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</si>
  <si>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</si>
  <si>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</si>
  <si>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</si>
  <si>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</si>
  <si>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</si>
  <si>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</si>
  <si>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</si>
  <si>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</si>
  <si>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</si>
  <si>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</si>
  <si>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</si>
  <si>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</si>
  <si>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</si>
  <si>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</si>
  <si>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</si>
  <si>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</si>
  <si>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</si>
  <si>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</si>
  <si>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</si>
  <si>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</si>
  <si>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</si>
  <si>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</si>
  <si>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</si>
  <si>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</si>
  <si>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</si>
  <si>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</si>
  <si>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</si>
  <si>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</si>
  <si>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</si>
  <si>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</si>
  <si>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</si>
  <si>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</si>
  <si>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</si>
  <si>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</si>
  <si>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</si>
  <si>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</si>
  <si>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</si>
  <si>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</si>
  <si>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</si>
  <si>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</si>
  <si>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</si>
  <si>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</si>
  <si>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</si>
  <si>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</si>
  <si>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</si>
  <si>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</si>
  <si>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</si>
  <si>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</si>
  <si>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</si>
  <si>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</si>
  <si>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</si>
  <si>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</si>
  <si>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</si>
  <si>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</si>
  <si>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</si>
  <si>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</si>
  <si>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</si>
  <si>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</si>
  <si>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</si>
  <si>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</si>
  <si>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</si>
  <si>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</si>
  <si>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</si>
  <si>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</si>
  <si>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</si>
  <si>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</si>
  <si>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</si>
  <si>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</si>
  <si>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</si>
  <si>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</si>
  <si>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</si>
  <si>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</si>
  <si>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</si>
  <si>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</si>
  <si>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</si>
  <si>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</si>
  <si>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</si>
  <si>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</si>
  <si>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</si>
  <si>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</si>
  <si>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</si>
  <si>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</si>
  <si>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</si>
  <si>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</si>
  <si>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</si>
  <si>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</si>
  <si>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</si>
  <si>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</si>
  <si>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</si>
  <si>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</si>
  <si>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</si>
  <si>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</si>
  <si>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</si>
  <si>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</si>
  <si>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</si>
  <si>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</si>
  <si>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</si>
  <si>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</si>
  <si>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</si>
  <si>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</si>
  <si>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</si>
  <si>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</si>
  <si>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</si>
  <si>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</si>
  <si>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</si>
  <si>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</si>
  <si>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</si>
  <si>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</si>
  <si>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</si>
  <si>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</si>
  <si>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</si>
  <si>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</si>
  <si>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</si>
  <si>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</si>
  <si>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</si>
  <si>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</si>
  <si>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</si>
  <si>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</si>
  <si>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</si>
  <si>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</si>
  <si>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</si>
  <si>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</si>
  <si>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</si>
  <si>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</si>
  <si>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</si>
  <si>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</si>
  <si>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</si>
  <si>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</si>
  <si>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</si>
  <si>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</si>
  <si>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</si>
  <si>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</si>
  <si>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</si>
  <si>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</si>
  <si>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</si>
  <si>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</si>
  <si>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</si>
  <si>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</si>
  <si>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</si>
  <si>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</si>
  <si>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</si>
  <si>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</si>
  <si>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</si>
  <si>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</si>
  <si>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</si>
  <si>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</si>
  <si>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</si>
  <si>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</si>
  <si>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</si>
  <si>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</si>
  <si>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</si>
  <si>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</si>
  <si>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</si>
  <si>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</si>
  <si>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</si>
  <si>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</si>
  <si>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</si>
  <si>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</si>
  <si>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</si>
  <si>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</si>
  <si>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</si>
  <si>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</si>
  <si>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</si>
  <si>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</si>
  <si>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</si>
  <si>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</si>
  <si>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</si>
  <si>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</si>
  <si>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</si>
  <si>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</si>
  <si>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</si>
  <si>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</si>
  <si>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</si>
  <si>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</si>
  <si>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</si>
  <si>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</si>
  <si>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</si>
  <si>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</si>
  <si>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</si>
  <si>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</si>
  <si>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</si>
  <si>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</si>
  <si>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</si>
  <si>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</si>
  <si>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</si>
  <si>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</si>
  <si>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</si>
  <si>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</si>
  <si>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</si>
  <si>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</si>
  <si>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</si>
  <si>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</si>
  <si>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</si>
  <si>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</si>
  <si>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</si>
  <si>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</si>
  <si>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</si>
  <si>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</si>
  <si>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</si>
  <si>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</si>
  <si>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</si>
  <si>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</si>
  <si>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</si>
  <si>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</si>
  <si>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</si>
  <si>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</si>
  <si>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</si>
  <si>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</si>
  <si>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</si>
  <si>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</si>
  <si>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</si>
  <si>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</si>
  <si>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</si>
  <si>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</si>
  <si>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</si>
  <si>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</si>
  <si>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</si>
  <si>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</si>
  <si>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</si>
  <si>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</si>
  <si>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</si>
  <si>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</si>
  <si>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</si>
  <si>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</si>
  <si>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</si>
  <si>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</si>
  <si>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</si>
  <si>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</si>
  <si>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</si>
  <si>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</si>
  <si>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</si>
  <si>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</si>
  <si>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</si>
  <si>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</si>
  <si>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</si>
  <si>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</si>
  <si>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</si>
  <si>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</si>
  <si>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</si>
  <si>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</si>
  <si>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</si>
  <si>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</si>
  <si>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</si>
  <si>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</si>
  <si>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</si>
  <si>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</si>
  <si>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</si>
  <si>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</si>
  <si>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</si>
  <si>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</si>
  <si>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</si>
  <si>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</si>
  <si>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</si>
  <si>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</si>
  <si>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</si>
  <si>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</si>
  <si>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</si>
  <si>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</si>
  <si>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</si>
  <si>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</si>
  <si>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</si>
  <si>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</si>
  <si>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</si>
  <si>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</si>
  <si>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</si>
  <si>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</si>
  <si>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</si>
  <si>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</si>
  <si>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</si>
  <si>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</si>
  <si>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</si>
  <si>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</si>
  <si>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</si>
  <si>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</si>
  <si>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</si>
  <si>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</si>
  <si>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</si>
  <si>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</si>
  <si>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</si>
  <si>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</si>
  <si>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</si>
  <si>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</si>
  <si>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</si>
  <si>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</si>
  <si>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</si>
  <si>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</si>
  <si>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</si>
  <si>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</si>
  <si>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</si>
  <si>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</si>
  <si>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</si>
  <si>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</si>
  <si>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</si>
  <si>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</si>
  <si>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</si>
  <si>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</si>
  <si>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</si>
  <si>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</si>
  <si>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</si>
  <si>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</si>
  <si>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</si>
  <si>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</si>
  <si>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</si>
  <si>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</si>
  <si>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</si>
  <si>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</si>
  <si>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</si>
  <si>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</si>
  <si>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</si>
  <si>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</si>
  <si>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</si>
  <si>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</si>
  <si>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</si>
  <si>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</si>
  <si>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</si>
  <si>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</si>
  <si>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</si>
  <si>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</si>
  <si>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</si>
  <si>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</si>
  <si>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</si>
  <si>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</si>
  <si>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</si>
  <si>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</si>
  <si>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</si>
  <si>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</si>
  <si>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</si>
  <si>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</si>
  <si>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</si>
  <si>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</si>
  <si>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</si>
  <si>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</si>
  <si>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</si>
  <si>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</si>
  <si>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</si>
  <si>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</si>
  <si>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</si>
  <si>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</si>
  <si>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</si>
  <si>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</si>
  <si>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</si>
  <si>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</si>
  <si>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</si>
  <si>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</si>
  <si>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</si>
  <si>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</si>
  <si>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</si>
  <si>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</si>
  <si>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</si>
  <si>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</si>
  <si>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</si>
  <si>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</si>
  <si>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</si>
  <si>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</si>
  <si>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</si>
  <si>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</si>
  <si>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</si>
  <si>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</si>
  <si>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</si>
  <si>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</si>
  <si>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</si>
  <si>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</si>
  <si>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</si>
  <si>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</si>
  <si>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</si>
  <si>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</si>
  <si>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</si>
  <si>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</si>
  <si>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</si>
  <si>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</si>
  <si>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</si>
  <si>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</si>
  <si>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</si>
  <si>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</si>
  <si>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</si>
  <si>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</si>
  <si>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</si>
  <si>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</si>
  <si>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</si>
  <si>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</si>
  <si>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</si>
  <si>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</si>
  <si>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</si>
  <si>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</si>
  <si>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</si>
  <si>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</si>
  <si>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</si>
  <si>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</si>
  <si>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</si>
  <si>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</si>
  <si>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</si>
  <si>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</si>
  <si>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</si>
  <si>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</si>
  <si>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</si>
  <si>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</si>
  <si>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</si>
  <si>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</si>
  <si>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</si>
  <si>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</si>
  <si>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</si>
  <si>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</si>
  <si>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</si>
  <si>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</si>
  <si>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</si>
  <si>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</si>
  <si>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</si>
  <si>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</si>
  <si>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</si>
  <si>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</si>
  <si>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</si>
  <si>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</si>
  <si>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</si>
  <si>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</si>
  <si>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</si>
  <si>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</si>
  <si>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</si>
  <si>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</si>
  <si>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</si>
  <si>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</si>
  <si>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</si>
  <si>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</si>
  <si>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</si>
  <si>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</si>
  <si>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</si>
  <si>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</si>
  <si>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</si>
  <si>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</si>
  <si>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</si>
  <si>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</si>
  <si>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</si>
  <si>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</si>
  <si>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</si>
  <si>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</si>
  <si>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</si>
  <si>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</si>
  <si>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</si>
  <si>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</si>
  <si>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</si>
  <si>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</si>
  <si>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</si>
  <si>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</si>
  <si>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</si>
  <si>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</si>
  <si>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</si>
  <si>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</si>
  <si>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</si>
  <si>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</si>
  <si>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</si>
  <si>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</si>
  <si>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</si>
  <si>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</si>
  <si>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</si>
  <si>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</si>
  <si>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</si>
  <si>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</si>
  <si>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</si>
  <si>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</si>
  <si>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</si>
  <si>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</si>
  <si>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</si>
  <si>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</si>
  <si>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</si>
  <si>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</si>
  <si>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</si>
  <si>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</si>
  <si>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</si>
  <si>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</si>
  <si>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</si>
  <si>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</si>
  <si>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</si>
  <si>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</si>
  <si>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</si>
  <si>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</si>
  <si>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</si>
  <si>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</si>
  <si>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</si>
  <si>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</si>
  <si>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</si>
  <si>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</si>
  <si>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</si>
  <si>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</si>
  <si>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</si>
  <si>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</si>
  <si>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</si>
  <si>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</si>
  <si>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</si>
  <si>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</si>
  <si>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</si>
  <si>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</si>
  <si>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</si>
  <si>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</si>
  <si>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</si>
  <si>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</si>
  <si>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</si>
  <si>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</si>
  <si>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</si>
  <si>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</si>
  <si>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</si>
  <si>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</si>
  <si>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</si>
  <si>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</si>
  <si>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</si>
  <si>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</si>
  <si>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</si>
  <si>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</si>
  <si>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</si>
  <si>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</si>
  <si>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</si>
  <si>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</si>
  <si>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</si>
  <si>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</si>
  <si>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</si>
  <si>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</si>
  <si>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</si>
  <si>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</si>
  <si>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</si>
  <si>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</si>
  <si>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</si>
  <si>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</si>
  <si>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</si>
  <si>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</si>
  <si>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</si>
  <si>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</si>
  <si>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</si>
  <si>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</si>
  <si>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</si>
  <si>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</si>
  <si>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</si>
  <si>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</si>
  <si>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</si>
  <si>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</si>
  <si>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</si>
  <si>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</si>
  <si>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</si>
  <si>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</si>
  <si>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</si>
  <si>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</si>
  <si>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</si>
  <si>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</si>
  <si>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</si>
  <si>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</si>
  <si>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</si>
  <si>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</si>
  <si>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</si>
  <si>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</si>
  <si>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</si>
  <si>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</si>
  <si>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</si>
  <si>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</si>
  <si>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</si>
  <si>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</si>
  <si>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</si>
  <si>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</si>
  <si>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</si>
  <si>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</si>
  <si>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</si>
  <si>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</si>
  <si>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</si>
  <si>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</si>
  <si>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</si>
  <si>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</si>
  <si>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</si>
  <si>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</si>
  <si>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</si>
  <si>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</si>
  <si>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</si>
  <si>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</si>
  <si>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</si>
  <si>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</si>
  <si>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</si>
  <si>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</si>
  <si>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</si>
  <si>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</si>
  <si>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</si>
  <si>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</si>
  <si>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</si>
  <si>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</si>
  <si>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</si>
  <si>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</si>
  <si>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</si>
  <si>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</si>
  <si>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</si>
  <si>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</si>
  <si>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</si>
  <si>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</si>
  <si>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</si>
  <si>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</si>
  <si>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</si>
  <si>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</si>
  <si>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</si>
  <si>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</si>
  <si>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</si>
  <si>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</si>
  <si>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</si>
  <si>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</si>
  <si>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</si>
  <si>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</si>
  <si>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</si>
  <si>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</si>
  <si>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</si>
  <si>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</si>
  <si>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</si>
  <si>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</si>
  <si>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</si>
  <si>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</si>
  <si>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</si>
  <si>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</si>
  <si>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</si>
  <si>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</si>
  <si>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</si>
  <si>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</si>
  <si>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</si>
  <si>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</si>
  <si>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</si>
  <si>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</si>
  <si>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</si>
  <si>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</si>
  <si>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</si>
  <si>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</si>
  <si>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</si>
  <si>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</si>
  <si>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</si>
  <si>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</si>
  <si>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</si>
  <si>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</si>
  <si>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</si>
  <si>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</si>
  <si>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</si>
  <si>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</si>
  <si>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</si>
  <si>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</si>
  <si>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</si>
  <si>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</si>
  <si>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</si>
  <si>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</si>
  <si>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</si>
  <si>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</si>
  <si>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</si>
  <si>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</si>
  <si>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</si>
  <si>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</si>
  <si>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</si>
  <si>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</si>
  <si>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</si>
  <si>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</si>
  <si>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</si>
  <si>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</si>
  <si>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</si>
  <si>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</si>
  <si>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</si>
  <si>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</si>
  <si>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</si>
  <si>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</si>
  <si>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</si>
  <si>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</si>
  <si>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</si>
  <si>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</si>
  <si>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</si>
  <si>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</si>
  <si>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</si>
  <si>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</si>
  <si>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</si>
  <si>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</si>
  <si>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</si>
  <si>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</si>
  <si>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</si>
  <si>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</si>
  <si>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</si>
  <si>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</si>
  <si>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</si>
  <si>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</si>
  <si>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</si>
  <si>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</si>
  <si>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</si>
  <si>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</si>
  <si>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</si>
  <si>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</si>
  <si>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</si>
  <si>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</si>
  <si>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</si>
  <si>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</si>
  <si>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</si>
  <si>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</si>
  <si>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</si>
  <si>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</si>
  <si>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</si>
  <si>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</si>
  <si>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</si>
  <si>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</si>
  <si>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</si>
  <si>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</si>
  <si>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</si>
  <si>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</si>
  <si>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</si>
  <si>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</si>
  <si>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</si>
  <si>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</si>
  <si>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</si>
  <si>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</si>
  <si>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</si>
  <si>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</si>
  <si>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</si>
  <si>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</si>
  <si>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</si>
  <si>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</si>
  <si>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</si>
  <si>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</si>
  <si>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</si>
  <si>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</si>
  <si>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</si>
  <si>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</si>
  <si>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</si>
  <si>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</si>
  <si>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</si>
  <si>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</si>
  <si>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</si>
  <si>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</si>
  <si>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</si>
  <si>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</si>
  <si>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</si>
  <si>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</si>
  <si>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</si>
  <si>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</si>
  <si>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</si>
  <si>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</si>
  <si>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</si>
  <si>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</si>
  <si>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</si>
  <si>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</si>
  <si>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</si>
  <si>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</si>
  <si>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</si>
  <si>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</si>
  <si>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</si>
  <si>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</si>
  <si>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</si>
  <si>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</si>
  <si>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</si>
  <si>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</si>
  <si>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</si>
  <si>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</si>
  <si>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</si>
  <si>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</si>
  <si>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</si>
  <si>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</si>
  <si>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</si>
  <si>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</si>
  <si>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</si>
  <si>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</si>
  <si>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</si>
  <si>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</si>
  <si>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</si>
  <si>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</si>
  <si>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</si>
  <si>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</si>
  <si>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</si>
  <si>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</si>
  <si>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</si>
  <si>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</si>
  <si>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</si>
  <si>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</si>
  <si>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</si>
  <si>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</si>
  <si>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</si>
  <si>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</si>
  <si>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</si>
  <si>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</si>
  <si>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</si>
  <si>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</si>
  <si>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</si>
  <si>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</si>
  <si>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</si>
  <si>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</si>
  <si>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</si>
  <si>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</si>
  <si>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</si>
  <si>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</si>
  <si>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</si>
  <si>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</si>
  <si>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</si>
  <si>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</si>
  <si>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</si>
  <si>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</si>
  <si>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</si>
  <si>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</si>
  <si>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</si>
  <si>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</si>
  <si>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</si>
  <si>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</si>
  <si>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</si>
  <si>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</si>
  <si>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</si>
  <si>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</si>
  <si>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</si>
  <si>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</si>
  <si>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</si>
  <si>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</si>
  <si>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</si>
  <si>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</si>
  <si>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</si>
  <si>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</si>
  <si>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</si>
  <si>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</si>
  <si>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</si>
  <si>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</si>
  <si>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</si>
  <si>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</si>
  <si>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</si>
  <si>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</si>
  <si>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</si>
  <si>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</si>
  <si>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</si>
  <si>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</si>
  <si>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</si>
  <si>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</si>
  <si>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</si>
  <si>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</si>
  <si>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</si>
  <si>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</si>
  <si>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</si>
  <si>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</si>
  <si>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</si>
  <si>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</si>
  <si>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</si>
  <si>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</si>
  <si>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</si>
  <si>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</si>
  <si>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</si>
  <si>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</si>
  <si>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</si>
  <si>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</si>
  <si>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</si>
  <si>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</si>
  <si>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</si>
  <si>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</si>
  <si>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</si>
  <si>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</si>
  <si>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</si>
  <si>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</si>
  <si>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</si>
  <si>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</si>
  <si>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</si>
  <si>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</si>
  <si>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</si>
  <si>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</si>
  <si>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</si>
  <si>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</si>
  <si>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</si>
  <si>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</si>
  <si>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</si>
  <si>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</si>
  <si>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</si>
  <si>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</si>
  <si>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</si>
  <si>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</si>
  <si>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</si>
  <si>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</si>
  <si>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</si>
  <si>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</si>
  <si>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</si>
  <si>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</si>
  <si>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</si>
  <si>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</si>
  <si>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</si>
  <si>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</si>
  <si>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</si>
  <si>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</si>
  <si>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</si>
  <si>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</si>
  <si>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</si>
  <si>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</si>
  <si>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</si>
  <si>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</si>
  <si>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</si>
  <si>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</si>
  <si>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</si>
  <si>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</si>
  <si>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</si>
  <si>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</si>
  <si>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</si>
  <si>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</si>
  <si>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</si>
  <si>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</si>
  <si>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</si>
  <si>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</si>
  <si>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</si>
  <si>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</si>
  <si>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</si>
  <si>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</si>
  <si>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</si>
  <si>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</si>
  <si>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</si>
  <si>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</si>
  <si>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</si>
  <si>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</si>
  <si>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</si>
  <si>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</si>
  <si>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</si>
  <si>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</si>
  <si>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</si>
  <si>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</si>
  <si>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</si>
  <si>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</si>
  <si>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</si>
  <si>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</si>
  <si>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</si>
  <si>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</si>
  <si>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</si>
  <si>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</si>
  <si>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</si>
  <si>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</si>
  <si>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</si>
  <si>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</si>
  <si>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</si>
  <si>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</si>
  <si>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</si>
  <si>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</si>
  <si>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</si>
  <si>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</si>
  <si>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</si>
  <si>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</si>
  <si>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</si>
  <si>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</si>
  <si>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</si>
  <si>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</si>
  <si>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</si>
  <si>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</si>
  <si>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</si>
  <si>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</si>
  <si>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</si>
  <si>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</si>
  <si>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</si>
  <si>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</si>
  <si>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</si>
  <si>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</si>
  <si>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</si>
  <si>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</si>
  <si>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</si>
  <si>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</si>
  <si>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</si>
  <si>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</si>
  <si>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</si>
  <si>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</si>
  <si>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</si>
  <si>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</si>
  <si>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</si>
  <si>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</si>
  <si>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</si>
  <si>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</si>
  <si>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</si>
  <si>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</si>
  <si>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</si>
  <si>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</si>
  <si>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</si>
  <si>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</si>
  <si>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</si>
  <si>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</si>
  <si>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</si>
  <si>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</si>
  <si>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</si>
  <si>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</si>
  <si>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</si>
  <si>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</si>
  <si>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</si>
  <si>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</si>
  <si>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</si>
  <si>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</si>
  <si>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</si>
  <si>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</si>
  <si>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</si>
  <si>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</si>
  <si>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</si>
  <si>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</si>
  <si>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</si>
  <si>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</si>
  <si>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</si>
  <si>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</si>
  <si>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</si>
  <si>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</si>
  <si>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</si>
  <si>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</si>
  <si>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</si>
  <si>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</si>
  <si>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</si>
  <si>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</si>
  <si>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</si>
  <si>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</si>
  <si>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</si>
  <si>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</si>
  <si>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</si>
  <si>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</si>
  <si>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</si>
  <si>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</si>
  <si>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</si>
  <si>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</si>
  <si>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</si>
  <si>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</si>
  <si>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</si>
  <si>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</si>
  <si>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</si>
  <si>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</si>
  <si>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</si>
  <si>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</si>
  <si>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</si>
  <si>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</si>
  <si>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</si>
  <si>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</si>
  <si>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</si>
  <si>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</si>
  <si>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</si>
  <si>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</si>
  <si>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</si>
  <si>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</si>
  <si>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</si>
  <si>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</si>
  <si>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</si>
  <si>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</si>
  <si>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</si>
  <si>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</si>
  <si>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</si>
  <si>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</si>
  <si>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</si>
  <si>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</si>
  <si>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</si>
  <si>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</si>
  <si>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</si>
  <si>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</si>
  <si>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</si>
  <si>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</si>
  <si>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</si>
  <si>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</si>
  <si>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</si>
  <si>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</si>
  <si>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</si>
  <si>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</si>
  <si>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</si>
  <si>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</si>
  <si>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</si>
  <si>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</si>
  <si>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</si>
  <si>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</si>
  <si>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</si>
  <si>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</si>
  <si>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</si>
  <si>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</si>
  <si>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</si>
  <si>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</si>
  <si>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</si>
  <si>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</si>
  <si>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</si>
  <si>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</si>
  <si>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</si>
  <si>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</si>
  <si>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</si>
  <si>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</si>
  <si>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</si>
  <si>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</si>
  <si>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</si>
  <si>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</si>
  <si>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</si>
  <si>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</si>
  <si>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</si>
  <si>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</si>
  <si>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</si>
  <si>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</si>
  <si>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</si>
  <si>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</si>
  <si>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</si>
  <si>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</si>
  <si>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</si>
  <si>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</si>
  <si>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</si>
  <si>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</si>
  <si>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</si>
  <si>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</si>
  <si>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</si>
  <si>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</si>
  <si>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</si>
  <si>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</si>
  <si>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</si>
  <si>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</si>
  <si>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</si>
  <si>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</si>
  <si>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</si>
  <si>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</si>
  <si>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</si>
  <si>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</si>
  <si>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</si>
  <si>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</si>
  <si>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</si>
  <si>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</si>
  <si>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</si>
  <si>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</si>
  <si>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</si>
  <si>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</si>
  <si>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</si>
  <si>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</si>
  <si>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</si>
  <si>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</si>
  <si>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</si>
  <si>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</si>
  <si>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</si>
  <si>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</si>
  <si>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</si>
  <si>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</si>
  <si>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</si>
  <si>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</si>
  <si>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</si>
  <si>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</si>
  <si>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</si>
  <si>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</si>
  <si>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</si>
  <si>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</si>
  <si>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</si>
  <si>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</si>
  <si>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</si>
  <si>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</si>
  <si>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</si>
  <si>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</si>
  <si>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</si>
  <si>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</si>
  <si>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</si>
  <si>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</si>
  <si>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</si>
  <si>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</si>
  <si>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</si>
  <si>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</si>
  <si>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</si>
  <si>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</si>
  <si>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</si>
  <si>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</si>
  <si>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</si>
  <si>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</si>
  <si>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</si>
  <si>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</si>
  <si>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</si>
  <si>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</si>
  <si>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</si>
  <si>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</si>
  <si>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</si>
  <si>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</si>
  <si>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</si>
  <si>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</si>
  <si>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</si>
  <si>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</si>
  <si>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</si>
  <si>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</si>
  <si>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</si>
  <si>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</si>
  <si>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</si>
  <si>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</si>
  <si>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</si>
  <si>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</si>
  <si>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</si>
  <si>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</si>
  <si>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</si>
  <si>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</si>
  <si>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</si>
  <si>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</si>
  <si>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</si>
  <si>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</si>
  <si>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</si>
  <si>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</si>
  <si>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</si>
  <si>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</si>
  <si>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</si>
  <si>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</si>
  <si>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</si>
  <si>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</si>
  <si>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</si>
  <si>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</si>
  <si>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</si>
  <si>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</si>
  <si>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</si>
  <si>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</si>
  <si>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</si>
  <si>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</si>
  <si>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</si>
  <si>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</si>
  <si>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</si>
  <si>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</si>
  <si>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</si>
  <si>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</si>
  <si>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</si>
  <si>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</si>
  <si>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</si>
  <si>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</si>
  <si>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</si>
  <si>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</si>
  <si>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</si>
  <si>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</si>
  <si>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</si>
  <si>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</si>
  <si>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</si>
  <si>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</si>
  <si>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</si>
  <si>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</si>
  <si>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</si>
  <si>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</si>
  <si>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</si>
  <si>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</si>
  <si>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</si>
  <si>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</si>
  <si>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</si>
  <si>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</si>
  <si>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</si>
  <si>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</si>
  <si>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</si>
  <si>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</si>
  <si>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</si>
  <si>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</si>
  <si>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</si>
  <si>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</si>
  <si>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</si>
  <si>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</si>
  <si>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</si>
  <si>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</si>
  <si>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</si>
  <si>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</si>
  <si>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</si>
  <si>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</si>
  <si>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</si>
  <si>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</si>
  <si>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</si>
  <si>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</si>
  <si>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</si>
  <si>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</si>
  <si>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</si>
  <si>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</si>
  <si>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</si>
  <si>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</si>
  <si>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</si>
  <si>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</si>
  <si>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</si>
  <si>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</si>
  <si>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</si>
  <si>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</si>
  <si>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</si>
  <si>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</si>
  <si>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</si>
  <si>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</si>
  <si>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</si>
  <si>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</si>
  <si>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</si>
  <si>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</si>
  <si>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</si>
  <si>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</si>
  <si>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</si>
  <si>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</si>
  <si>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</si>
  <si>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</si>
  <si>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</si>
  <si>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</si>
  <si>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</si>
  <si>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</si>
  <si>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</si>
  <si>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</si>
  <si>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</si>
  <si>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</si>
  <si>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</si>
  <si>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</si>
  <si>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</si>
  <si>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</si>
  <si>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</si>
  <si>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</si>
  <si>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</si>
  <si>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</si>
  <si>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</si>
  <si>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</si>
  <si>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</si>
  <si>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</si>
  <si>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</si>
  <si>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</si>
  <si>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</si>
  <si>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</si>
  <si>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</si>
  <si>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</si>
  <si>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</si>
  <si>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</si>
  <si>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</si>
  <si>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</si>
  <si>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</si>
  <si>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</si>
  <si>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</si>
  <si>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</si>
  <si>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</si>
  <si>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</si>
  <si>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</si>
  <si>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</si>
  <si>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</si>
  <si>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</si>
  <si>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</si>
  <si>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</si>
  <si>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</si>
  <si>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</si>
  <si>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</si>
  <si>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</si>
  <si>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</si>
  <si>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</si>
  <si>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</si>
  <si>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</si>
  <si>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</si>
  <si>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</si>
  <si>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</si>
  <si>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</si>
  <si>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</si>
  <si>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</si>
  <si>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</si>
  <si>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</si>
  <si>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</si>
  <si>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</si>
  <si>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</si>
  <si>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</si>
  <si>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</si>
  <si>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</si>
  <si>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</si>
  <si>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</si>
  <si>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</si>
  <si>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</si>
  <si>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</si>
  <si>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</si>
  <si>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</si>
  <si>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</si>
  <si>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</si>
  <si>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</si>
  <si>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</si>
  <si>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</si>
  <si>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</si>
  <si>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</si>
  <si>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</si>
  <si>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</si>
  <si>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</si>
  <si>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</si>
  <si>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</si>
  <si>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</si>
  <si>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</si>
  <si>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</si>
  <si>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</si>
  <si>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</si>
  <si>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</si>
  <si>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</si>
  <si>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</si>
  <si>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</si>
  <si>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</si>
  <si>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</si>
  <si>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</si>
  <si>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</si>
  <si>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</si>
  <si>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</si>
  <si>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</si>
  <si>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</si>
  <si>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</si>
  <si>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</si>
  <si>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</si>
  <si>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</si>
  <si>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</si>
  <si>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</si>
  <si>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</si>
  <si>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</si>
  <si>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</si>
  <si>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</si>
  <si>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</si>
  <si>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</si>
  <si>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</si>
  <si>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</si>
  <si>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</si>
  <si>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</si>
  <si>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</si>
  <si>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</si>
  <si>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</si>
  <si>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</si>
  <si>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</si>
  <si>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</si>
  <si>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</si>
  <si>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</si>
  <si>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</si>
  <si>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</si>
  <si>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</si>
  <si>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</si>
  <si>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</si>
  <si>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</si>
  <si>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</si>
  <si>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</si>
  <si>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</si>
  <si>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</si>
  <si>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</si>
  <si>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</si>
  <si>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</si>
  <si>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</si>
  <si>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</si>
  <si>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</si>
  <si>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</si>
  <si>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</si>
  <si>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</si>
  <si>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</si>
  <si>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</si>
  <si>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</si>
  <si>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</si>
  <si>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</si>
  <si>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</si>
  <si>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</si>
  <si>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</si>
  <si>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</si>
  <si>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</si>
  <si>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</si>
  <si>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</si>
  <si>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</si>
  <si>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</si>
  <si>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</si>
  <si>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</si>
  <si>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</si>
  <si>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</si>
  <si>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</si>
  <si>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</si>
  <si>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</si>
  <si>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</si>
  <si>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</si>
  <si>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</si>
  <si>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</si>
  <si>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</si>
  <si>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</si>
  <si>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</si>
  <si>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</si>
  <si>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</si>
  <si>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</si>
  <si>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</si>
  <si>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</si>
  <si>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</si>
  <si>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</si>
  <si>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</si>
  <si>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</si>
  <si>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</si>
  <si>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</si>
  <si>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</si>
  <si>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</si>
  <si>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</si>
  <si>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</si>
  <si>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</si>
  <si>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</si>
  <si>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</si>
  <si>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</si>
  <si>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</si>
  <si>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</si>
  <si>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</si>
  <si>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</si>
  <si>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</si>
  <si>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</si>
  <si>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</si>
  <si>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</si>
  <si>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</si>
  <si>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</si>
  <si>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</si>
  <si>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</si>
  <si>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</si>
  <si>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</si>
  <si>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</si>
  <si>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</si>
  <si>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</si>
  <si>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</si>
  <si>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</si>
  <si>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</si>
  <si>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</si>
  <si>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</si>
  <si>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</si>
  <si>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</si>
  <si>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</si>
  <si>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</si>
  <si>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</si>
  <si>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</si>
  <si>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</si>
  <si>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</si>
  <si>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</si>
  <si>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</si>
  <si>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</si>
  <si>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</si>
  <si>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</si>
  <si>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</si>
  <si>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</si>
  <si>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</si>
  <si>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</si>
  <si>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</si>
  <si>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</si>
  <si>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</si>
  <si>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</si>
  <si>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</si>
  <si>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</si>
  <si>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</si>
  <si>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</si>
  <si>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</si>
  <si>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</si>
  <si>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</si>
  <si>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</si>
  <si>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</si>
  <si>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</si>
  <si>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</si>
  <si>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</si>
  <si>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</si>
  <si>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</si>
  <si>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</si>
  <si>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</si>
  <si>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</si>
  <si>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</si>
  <si>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</si>
  <si>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</si>
  <si>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</si>
  <si>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</si>
  <si>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</si>
  <si>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</si>
  <si>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</si>
  <si>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</si>
  <si>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</si>
  <si>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</si>
  <si>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</si>
  <si>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</si>
  <si>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</si>
  <si>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</si>
  <si>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</si>
  <si>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</si>
  <si>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</si>
  <si>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</si>
  <si>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</si>
  <si>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</si>
  <si>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</si>
  <si>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</si>
  <si>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</si>
  <si>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</si>
  <si>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</si>
  <si>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</si>
  <si>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</si>
  <si>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</si>
  <si>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</si>
  <si>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</si>
  <si>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</si>
  <si>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</si>
  <si>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</si>
  <si>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</si>
  <si>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</si>
  <si>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</si>
  <si>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</si>
  <si>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</si>
  <si>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</si>
  <si>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</si>
  <si>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</si>
  <si>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</si>
  <si>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</si>
  <si>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</si>
  <si>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</si>
  <si>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</si>
  <si>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</si>
  <si>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</si>
  <si>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</si>
  <si>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</si>
  <si>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</si>
  <si>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</si>
  <si>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</si>
  <si>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</si>
  <si>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</si>
  <si>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</si>
  <si>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</si>
  <si>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</si>
  <si>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</si>
  <si>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</si>
  <si>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</si>
  <si>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</si>
  <si>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</si>
  <si>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</si>
  <si>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</si>
  <si>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</si>
  <si>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</si>
  <si>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</si>
  <si>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</si>
  <si>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</si>
  <si>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</si>
  <si>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</si>
  <si>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</si>
  <si>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</si>
  <si>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</si>
  <si>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</si>
  <si>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</si>
  <si>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</si>
  <si>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</si>
  <si>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</si>
  <si>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</si>
  <si>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</si>
  <si>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</si>
  <si>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</si>
  <si>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</si>
  <si>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</si>
  <si>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</si>
  <si>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</si>
  <si>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</si>
  <si>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</si>
  <si>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</si>
  <si>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</si>
  <si>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</si>
  <si>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</si>
  <si>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</si>
  <si>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</si>
  <si>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</si>
  <si>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</si>
  <si>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</si>
  <si>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</si>
  <si>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</si>
  <si>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</si>
  <si>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</si>
  <si>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</si>
  <si>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</si>
  <si>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</si>
  <si>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</si>
  <si>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</si>
  <si>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</si>
  <si>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</si>
  <si>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</si>
  <si>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</si>
  <si>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</si>
  <si>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</si>
  <si>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</si>
  <si>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</si>
  <si>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</si>
  <si>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</si>
  <si>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</si>
  <si>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</si>
  <si>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</si>
  <si>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</si>
  <si>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</si>
  <si>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</si>
  <si>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</si>
  <si>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</si>
  <si>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</si>
  <si>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</si>
  <si>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</si>
  <si>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</si>
  <si>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</si>
  <si>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</si>
  <si>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</si>
  <si>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</si>
  <si>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</si>
  <si>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</si>
  <si>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</si>
  <si>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</si>
  <si>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</si>
  <si>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</si>
  <si>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</si>
  <si>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</si>
  <si>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</si>
  <si>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</si>
  <si>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</si>
  <si>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</si>
  <si>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</si>
  <si>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</si>
  <si>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</si>
  <si>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</si>
  <si>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</si>
  <si>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</si>
  <si>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</si>
  <si>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</si>
  <si>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</si>
  <si>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</si>
  <si>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</si>
  <si>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</si>
  <si>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</si>
  <si>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</si>
  <si>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</si>
  <si>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</si>
  <si>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</si>
  <si>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</si>
  <si>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</si>
  <si>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</si>
  <si>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</si>
  <si>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</si>
  <si>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</si>
  <si>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</si>
  <si>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</si>
  <si>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</si>
  <si>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</si>
  <si>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</si>
  <si>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</si>
  <si>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</si>
  <si>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</si>
  <si>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</si>
  <si>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</si>
  <si>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</si>
  <si>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</si>
  <si>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</si>
  <si>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</si>
  <si>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</si>
  <si>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</si>
  <si>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</si>
  <si>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</si>
  <si>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</si>
  <si>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</si>
  <si>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</si>
  <si>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</si>
  <si>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</si>
  <si>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</si>
  <si>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</si>
  <si>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</si>
  <si>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</si>
  <si>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</si>
  <si>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</si>
  <si>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</si>
  <si>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</si>
  <si>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</si>
  <si>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</si>
  <si>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</si>
  <si>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</si>
  <si>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</si>
  <si>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</si>
  <si>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</si>
  <si>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</si>
  <si>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</si>
  <si>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</si>
  <si>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</si>
  <si>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</si>
  <si>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</si>
  <si>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</si>
  <si>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</si>
  <si>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</si>
  <si>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</si>
  <si>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</si>
  <si>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</si>
  <si>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</si>
  <si>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</si>
  <si>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</si>
  <si>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</si>
  <si>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</si>
  <si>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</si>
  <si>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</si>
  <si>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</si>
  <si>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</si>
  <si>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</si>
  <si>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</si>
  <si>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</si>
  <si>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</si>
  <si>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</si>
  <si>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</si>
  <si>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</si>
  <si>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</si>
  <si>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</si>
  <si>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</si>
  <si>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</si>
  <si>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</si>
  <si>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</si>
  <si>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</si>
  <si>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</si>
  <si>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</si>
  <si>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</si>
  <si>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</si>
  <si>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</si>
  <si>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</si>
  <si>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</si>
  <si>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</si>
  <si>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</si>
  <si>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</si>
  <si>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</si>
  <si>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</si>
  <si>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</si>
  <si>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</si>
  <si>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</si>
  <si>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</si>
  <si>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</si>
  <si>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</si>
  <si>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</si>
  <si>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</si>
  <si>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</si>
  <si>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</si>
  <si>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</si>
  <si>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</si>
  <si>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</si>
  <si>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</si>
  <si>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</si>
  <si>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</si>
  <si>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</si>
  <si>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</si>
  <si>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</si>
  <si>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</si>
  <si>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</si>
  <si>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</si>
  <si>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</si>
  <si>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</si>
  <si>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</si>
  <si>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</si>
  <si>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</si>
  <si>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</si>
  <si>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</si>
  <si>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</si>
  <si>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</si>
  <si>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</si>
  <si>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</si>
  <si>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</si>
  <si>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</si>
  <si>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</si>
  <si>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</si>
  <si>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</si>
  <si>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</si>
  <si>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</si>
  <si>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</si>
  <si>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</si>
  <si>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</si>
  <si>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</si>
  <si>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</si>
  <si>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</si>
  <si>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</si>
  <si>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</si>
  <si>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</si>
  <si>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</si>
  <si>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</si>
  <si>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</si>
  <si>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</si>
  <si>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</si>
  <si>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</si>
  <si>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</si>
  <si>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</si>
  <si>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</si>
  <si>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</si>
  <si>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</si>
  <si>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</si>
  <si>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</si>
  <si>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</si>
  <si>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</si>
  <si>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</si>
  <si>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</si>
  <si>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</si>
  <si>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</si>
  <si>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</si>
  <si>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</si>
  <si>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</si>
  <si>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</si>
  <si>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</si>
  <si>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</si>
  <si>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</si>
  <si>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</si>
  <si>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</si>
  <si>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</si>
  <si>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</si>
  <si>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</si>
  <si>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</si>
  <si>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</si>
  <si>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</si>
  <si>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</si>
  <si>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</si>
  <si>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</si>
  <si>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</si>
  <si>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</si>
  <si>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</si>
  <si>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</si>
  <si>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</si>
  <si>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</si>
  <si>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</si>
  <si>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</si>
  <si>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</si>
  <si>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</si>
  <si>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</si>
  <si>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</si>
  <si>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</si>
  <si>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</si>
  <si>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</si>
  <si>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</si>
  <si>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</si>
  <si>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</si>
  <si>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</si>
  <si>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</si>
  <si>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</si>
  <si>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</si>
  <si>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</si>
  <si>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</si>
  <si>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</si>
  <si>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</si>
  <si>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</si>
  <si>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</si>
  <si>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</si>
  <si>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</si>
  <si>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</si>
  <si>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</si>
  <si>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</si>
  <si>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</si>
  <si>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</si>
  <si>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</si>
  <si>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</si>
  <si>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</si>
  <si>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</si>
  <si>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</si>
  <si>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</si>
  <si>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</si>
  <si>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</si>
  <si>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</si>
  <si>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</si>
  <si>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</si>
  <si>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</si>
  <si>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</si>
  <si>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</si>
  <si>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</si>
  <si>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</si>
  <si>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</si>
  <si>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</si>
  <si>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</si>
  <si>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</si>
  <si>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</si>
  <si>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</si>
  <si>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</si>
  <si>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</si>
  <si>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</si>
  <si>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</si>
  <si>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</si>
  <si>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</si>
  <si>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</si>
  <si>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</si>
  <si>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</si>
  <si>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</si>
  <si>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</si>
  <si>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</si>
  <si>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</si>
  <si>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</si>
  <si>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</si>
  <si>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</si>
  <si>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</si>
  <si>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</si>
  <si>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</si>
  <si>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</si>
  <si>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</si>
  <si>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</si>
  <si>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</si>
  <si>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</si>
  <si>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</si>
  <si>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</si>
  <si>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</si>
  <si>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</si>
  <si>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</si>
  <si>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</si>
  <si>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</si>
  <si>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</si>
  <si>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</si>
  <si>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</si>
  <si>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</si>
  <si>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</si>
  <si>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</si>
  <si>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</si>
  <si>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</si>
  <si>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</si>
  <si>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</si>
  <si>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</si>
  <si>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</si>
  <si>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</si>
  <si>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</si>
  <si>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</si>
  <si>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</si>
  <si>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</si>
  <si>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</si>
  <si>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</si>
  <si>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</si>
  <si>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</si>
  <si>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</si>
  <si>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</si>
  <si>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</si>
  <si>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</si>
  <si>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</si>
  <si>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</si>
  <si>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</si>
  <si>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</si>
  <si>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</si>
  <si>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</si>
  <si>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</si>
  <si>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</si>
  <si>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</si>
  <si>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</si>
  <si>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</si>
  <si>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</si>
  <si>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</si>
  <si>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</si>
  <si>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</si>
  <si>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</si>
  <si>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</si>
  <si>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</si>
  <si>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</si>
  <si>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</si>
  <si>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</si>
  <si>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</si>
  <si>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</si>
  <si>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</si>
  <si>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</si>
  <si>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</si>
  <si>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</si>
  <si>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</si>
  <si>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</si>
  <si>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</si>
  <si>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</si>
  <si>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</si>
  <si>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</si>
  <si>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</si>
  <si>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</si>
  <si>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</si>
  <si>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</si>
  <si>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</si>
  <si>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</si>
  <si>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</si>
  <si>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</si>
  <si>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</si>
  <si>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</si>
  <si>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</si>
  <si>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</si>
  <si>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</si>
  <si>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</si>
  <si>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</si>
  <si>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</si>
  <si>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</si>
  <si>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</si>
  <si>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</si>
  <si>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</si>
  <si>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</si>
  <si>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</si>
  <si>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</si>
  <si>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</si>
  <si>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</si>
  <si>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</si>
  <si>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</si>
  <si>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</si>
  <si>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</si>
  <si>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</si>
  <si>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</si>
  <si>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</si>
  <si>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</si>
  <si>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</si>
  <si>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</si>
  <si>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</si>
  <si>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</si>
  <si>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</si>
  <si>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</si>
  <si>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</si>
  <si>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</si>
  <si>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</si>
  <si>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</si>
  <si>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</si>
  <si>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</si>
  <si>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</si>
  <si>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</si>
  <si>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</si>
  <si>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</si>
  <si>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</si>
  <si>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</si>
  <si>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</si>
  <si>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</si>
  <si>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</si>
  <si>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</si>
  <si>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</si>
  <si>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</si>
  <si>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</si>
  <si>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</si>
  <si>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</si>
  <si>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</si>
  <si>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</si>
  <si>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</si>
  <si>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</si>
  <si>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</si>
  <si>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</si>
  <si>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</si>
  <si>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</si>
  <si>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</si>
  <si>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</si>
  <si>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</si>
  <si>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</si>
  <si>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</si>
  <si>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</si>
  <si>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</si>
  <si>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</si>
  <si>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</si>
  <si>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</si>
  <si>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</si>
  <si>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</si>
  <si>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</si>
  <si>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</si>
  <si>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</si>
  <si>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</si>
  <si>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</si>
  <si>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</si>
  <si>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</si>
  <si>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</si>
  <si>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</si>
  <si>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</si>
  <si>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</si>
  <si>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</si>
  <si>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</si>
  <si>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</si>
  <si>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</si>
  <si>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</si>
  <si>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</si>
  <si>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</si>
  <si>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</si>
  <si>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</si>
  <si>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</si>
  <si>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</si>
  <si>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</si>
  <si>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</si>
  <si>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</si>
  <si>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</si>
  <si>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</si>
  <si>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</si>
  <si>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</si>
  <si>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</si>
  <si>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</si>
  <si>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</si>
  <si>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</si>
  <si>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</si>
  <si>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</si>
  <si>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</si>
  <si>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</si>
  <si>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</si>
  <si>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</si>
  <si>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</si>
  <si>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</si>
  <si>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</si>
  <si>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</si>
  <si>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</si>
  <si>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</si>
  <si>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</si>
  <si>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</si>
  <si>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</si>
  <si>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</si>
  <si>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</si>
  <si>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</si>
  <si>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</si>
  <si>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</si>
  <si>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</si>
  <si>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</si>
  <si>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</si>
  <si>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</si>
  <si>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</si>
  <si>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</si>
  <si>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</si>
  <si>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</si>
  <si>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</si>
  <si>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</si>
  <si>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</si>
  <si>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</si>
  <si>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</si>
  <si>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</si>
  <si>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</si>
  <si>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</si>
  <si>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</si>
  <si>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</si>
  <si>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</si>
  <si>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</si>
  <si>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</si>
  <si>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</si>
  <si>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</si>
  <si>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</si>
  <si>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</si>
  <si>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</si>
  <si>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</si>
  <si>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</si>
  <si>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</si>
  <si>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</si>
  <si>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</si>
  <si>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</si>
  <si>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</si>
  <si>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</si>
  <si>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</si>
  <si>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</si>
  <si>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</si>
  <si>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</si>
  <si>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</si>
  <si>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</si>
  <si>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</si>
  <si>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</si>
  <si>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</si>
  <si>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</si>
  <si>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</si>
  <si>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</si>
  <si>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</si>
  <si>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</si>
  <si>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</si>
  <si>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</si>
  <si>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</si>
  <si>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</si>
  <si>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</si>
  <si>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</si>
  <si>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</si>
  <si>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</si>
  <si>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</si>
  <si>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</si>
  <si>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</si>
  <si>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</si>
  <si>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</si>
  <si>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</si>
  <si>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</si>
  <si>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</si>
  <si>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</si>
  <si>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</si>
  <si>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</si>
  <si>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</si>
  <si>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</si>
  <si>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</si>
  <si>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</si>
  <si>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</si>
  <si>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</si>
  <si>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</si>
  <si>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</si>
  <si>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</si>
  <si>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</si>
  <si>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</si>
  <si>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</si>
  <si>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</si>
  <si>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</si>
  <si>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</si>
  <si>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</si>
  <si>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</si>
  <si>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</si>
  <si>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</si>
  <si>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</si>
  <si>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</si>
  <si>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</si>
  <si>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</si>
  <si>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</si>
  <si>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</si>
  <si>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</si>
  <si>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</si>
  <si>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</si>
  <si>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</si>
  <si>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</si>
  <si>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</si>
  <si>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</si>
  <si>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</si>
  <si>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</si>
  <si>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</si>
  <si>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</si>
  <si>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</si>
  <si>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</si>
  <si>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</si>
  <si>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</si>
  <si>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</si>
  <si>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</si>
  <si>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</si>
  <si>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</si>
  <si>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</si>
  <si>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</si>
  <si>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</si>
  <si>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</si>
  <si>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</si>
  <si>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</si>
  <si>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</si>
  <si>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</si>
  <si>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</si>
  <si>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</si>
  <si>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</si>
  <si>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</si>
  <si>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</si>
  <si>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</si>
  <si>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</si>
  <si>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</si>
  <si>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</si>
  <si>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</si>
  <si>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</si>
  <si>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</si>
  <si>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</si>
  <si>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</si>
  <si>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</si>
  <si>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</si>
  <si>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</si>
  <si>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</si>
  <si>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</si>
  <si>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</si>
  <si>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</si>
  <si>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</si>
  <si>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</si>
  <si>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</si>
  <si>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</si>
  <si>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</si>
  <si>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</si>
  <si>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</si>
  <si>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</si>
  <si>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</si>
  <si>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</si>
  <si>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</si>
  <si>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</si>
  <si>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</si>
  <si>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</si>
  <si>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</si>
  <si>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</si>
  <si>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</si>
  <si>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</si>
  <si>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</si>
  <si>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</si>
  <si>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</si>
  <si>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</si>
  <si>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</si>
  <si>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</si>
  <si>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</si>
  <si>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</si>
  <si>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</si>
  <si>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</si>
  <si>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</si>
  <si>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</si>
  <si>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</si>
  <si>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</si>
  <si>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</si>
  <si>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</si>
  <si>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</si>
  <si>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</si>
  <si>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</si>
  <si>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</si>
  <si>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</si>
  <si>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</si>
  <si>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</si>
  <si>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</si>
  <si>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</si>
  <si>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</si>
  <si>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</si>
  <si>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</si>
  <si>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</si>
  <si>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</si>
  <si>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</si>
  <si>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</si>
  <si>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</si>
  <si>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</si>
  <si>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</si>
  <si>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</si>
  <si>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</si>
  <si>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</si>
  <si>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</si>
  <si>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</si>
  <si>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</si>
  <si>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</si>
  <si>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</si>
  <si>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</si>
  <si>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</si>
  <si>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</si>
  <si>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</si>
  <si>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</si>
  <si>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</si>
  <si>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</si>
  <si>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</si>
  <si>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</si>
  <si>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</si>
  <si>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</si>
  <si>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</si>
  <si>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</si>
  <si>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</si>
  <si>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</si>
  <si>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</si>
  <si>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</si>
  <si>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</si>
  <si>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</si>
  <si>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</si>
  <si>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</si>
  <si>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</si>
  <si>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</si>
  <si>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</si>
  <si>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</si>
  <si>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</si>
  <si>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</si>
  <si>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</si>
  <si>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</si>
  <si>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</si>
  <si>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</si>
  <si>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</si>
  <si>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</si>
  <si>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</si>
  <si>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</si>
  <si>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</si>
  <si>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</si>
  <si>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</si>
  <si>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</si>
  <si>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</si>
  <si>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</si>
  <si>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</si>
  <si>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</si>
  <si>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</si>
  <si>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</si>
  <si>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</si>
  <si>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</si>
  <si>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</si>
  <si>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</si>
  <si>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</si>
  <si>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</si>
  <si>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</si>
  <si>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</si>
  <si>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</si>
  <si>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</si>
  <si>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</si>
  <si>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</si>
  <si>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</si>
  <si>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</si>
  <si>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</si>
  <si>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</si>
  <si>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</si>
  <si>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</si>
  <si>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</si>
  <si>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</si>
  <si>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</si>
  <si>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</si>
  <si>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</si>
  <si>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</si>
  <si>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</si>
  <si>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</si>
  <si>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</si>
  <si>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</si>
  <si>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</si>
  <si>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</si>
  <si>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</si>
  <si>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</si>
  <si>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</si>
  <si>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</si>
  <si>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</si>
  <si>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</si>
  <si>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</si>
  <si>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</si>
  <si>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</si>
  <si>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</si>
  <si>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</si>
  <si>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</si>
  <si>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</si>
  <si>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</si>
  <si>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</si>
  <si>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</si>
  <si>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</si>
  <si>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</si>
  <si>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</si>
  <si>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</si>
  <si>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</si>
  <si>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</si>
  <si>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</si>
  <si>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</si>
  <si>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</si>
  <si>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</si>
  <si>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</si>
  <si>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</si>
  <si>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</si>
  <si>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</si>
  <si>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</si>
  <si>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</si>
  <si>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</si>
  <si>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</si>
  <si>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</si>
  <si>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</si>
  <si>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</si>
  <si>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</si>
  <si>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</si>
  <si>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</si>
  <si>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</si>
  <si>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</si>
  <si>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</si>
  <si>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</si>
  <si>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</si>
  <si>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</si>
  <si>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</si>
  <si>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</si>
  <si>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</si>
  <si>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</si>
  <si>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</si>
  <si>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</si>
  <si>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</si>
  <si>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</si>
  <si>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</si>
  <si>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</si>
  <si>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</si>
  <si>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</si>
  <si>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</si>
  <si>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</si>
  <si>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</si>
  <si>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</si>
  <si>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</si>
  <si>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</si>
  <si>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</si>
  <si>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</si>
  <si>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</si>
  <si>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</si>
  <si>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</si>
  <si>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</si>
  <si>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</si>
  <si>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</si>
  <si>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</si>
  <si>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</si>
  <si>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</si>
  <si>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</si>
  <si>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</si>
  <si>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</si>
  <si>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</si>
  <si>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</si>
  <si>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</si>
  <si>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</si>
  <si>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</si>
  <si>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</si>
  <si>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</si>
  <si>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</si>
  <si>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</si>
  <si>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</si>
  <si>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</si>
  <si>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</si>
  <si>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</si>
  <si>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</si>
  <si>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</si>
  <si>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</si>
  <si>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</si>
  <si>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</si>
  <si>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</si>
  <si>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</si>
  <si>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</si>
  <si>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</si>
  <si>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</si>
  <si>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</si>
  <si>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</si>
  <si>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</si>
  <si>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</si>
  <si>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</si>
  <si>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</si>
  <si>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</si>
  <si>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</si>
  <si>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</si>
  <si>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</si>
  <si>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</si>
  <si>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</si>
  <si>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</si>
  <si>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</si>
  <si>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</si>
  <si>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</si>
  <si>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</si>
  <si>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</si>
  <si>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</si>
  <si>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</si>
  <si>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</si>
  <si>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</si>
  <si>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</si>
  <si>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</si>
  <si>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</si>
  <si>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</si>
  <si>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</si>
  <si>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</si>
  <si>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</si>
  <si>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</si>
  <si>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</si>
  <si>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</si>
  <si>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</si>
  <si>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</si>
  <si>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</si>
  <si>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</si>
  <si>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</si>
  <si>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</si>
  <si>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</si>
  <si>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</si>
  <si>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</si>
  <si>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</si>
  <si>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</si>
  <si>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</si>
  <si>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</si>
  <si>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</si>
  <si>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</si>
  <si>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</si>
  <si>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</si>
  <si>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</si>
  <si>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</si>
  <si>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</si>
  <si>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</si>
  <si>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</si>
  <si>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</si>
  <si>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</si>
  <si>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</si>
  <si>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</si>
  <si>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</si>
  <si>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</si>
  <si>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</si>
  <si>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</si>
  <si>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</si>
  <si>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</si>
  <si>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</si>
  <si>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</si>
  <si>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</si>
  <si>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</si>
  <si>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</si>
  <si>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</si>
  <si>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</si>
  <si>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</si>
  <si>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</si>
  <si>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</si>
  <si>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</si>
  <si>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</si>
  <si>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</si>
  <si>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</si>
  <si>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</si>
  <si>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</si>
  <si>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</si>
  <si>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</si>
  <si>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</si>
  <si>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</si>
  <si>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</si>
  <si>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</si>
  <si>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</si>
  <si>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</si>
  <si>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</si>
  <si>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</si>
  <si>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</si>
  <si>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</si>
  <si>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</si>
  <si>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</si>
  <si>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</si>
  <si>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</si>
  <si>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</si>
  <si>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</si>
  <si>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</si>
  <si>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</si>
  <si>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</si>
  <si>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</si>
  <si>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</si>
  <si>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</si>
  <si>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</si>
  <si>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</si>
  <si>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</si>
  <si>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</si>
  <si>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</si>
  <si>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</si>
  <si>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</si>
  <si>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</si>
  <si>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</si>
  <si>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</si>
  <si>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</si>
  <si>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</si>
  <si>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</si>
  <si>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</si>
  <si>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</si>
  <si>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</si>
  <si>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</si>
  <si>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</si>
  <si>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</si>
  <si>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</si>
  <si>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</si>
  <si>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</si>
  <si>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</si>
  <si>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</si>
  <si>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</si>
  <si>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</si>
  <si>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</si>
  <si>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</si>
  <si>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</si>
  <si>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</si>
  <si>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</si>
  <si>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</si>
  <si>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</si>
  <si>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</si>
  <si>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</si>
  <si>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</si>
  <si>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</si>
  <si>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</si>
  <si>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</si>
  <si>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</si>
  <si>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</si>
  <si>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</si>
  <si>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</si>
  <si>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</si>
  <si>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</si>
  <si>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</si>
  <si>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</si>
  <si>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</si>
  <si>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</si>
  <si>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</si>
  <si>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</si>
  <si>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</si>
  <si>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</si>
  <si>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</si>
  <si>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</si>
  <si>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</si>
  <si>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</si>
  <si>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</si>
  <si>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</si>
  <si>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</si>
  <si>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</si>
  <si>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</si>
  <si>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</si>
  <si>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</si>
  <si>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</si>
  <si>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</si>
  <si>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</si>
  <si>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</si>
  <si>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</si>
  <si>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</si>
  <si>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</si>
  <si>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</si>
  <si>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</si>
  <si>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</si>
  <si>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</si>
  <si>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</si>
  <si>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</si>
  <si>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</si>
  <si>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</si>
  <si>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</si>
  <si>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</si>
  <si>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</si>
  <si>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</si>
  <si>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</si>
  <si>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</si>
  <si>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</si>
  <si>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</si>
  <si>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</si>
  <si>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</si>
  <si>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</si>
  <si>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</si>
  <si>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</si>
  <si>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</si>
  <si>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</si>
  <si>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</si>
  <si>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</si>
  <si>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</si>
  <si>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</si>
  <si>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</si>
  <si>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</si>
  <si>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</si>
  <si>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</si>
  <si>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</si>
  <si>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</si>
  <si>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</si>
  <si>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</si>
  <si>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</si>
  <si>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</si>
  <si>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</si>
  <si>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</si>
  <si>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</si>
  <si>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</si>
  <si>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</si>
  <si>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</si>
  <si>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</si>
  <si>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</si>
  <si>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</si>
  <si>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</si>
  <si>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</si>
  <si>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</si>
  <si>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</si>
  <si>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</si>
  <si>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</si>
  <si>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</si>
  <si>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</si>
  <si>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</si>
  <si>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</si>
  <si>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</si>
  <si>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</si>
  <si>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</si>
  <si>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</si>
  <si>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</si>
  <si>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</si>
  <si>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</si>
  <si>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</si>
  <si>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</si>
  <si>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</si>
  <si>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</si>
  <si>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</si>
  <si>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</si>
  <si>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</si>
  <si>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</si>
  <si>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</si>
  <si>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</si>
  <si>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</si>
  <si>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</si>
  <si>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</si>
  <si>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</si>
  <si>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</si>
  <si>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</si>
  <si>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</si>
  <si>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</si>
  <si>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</si>
  <si>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</si>
  <si>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</si>
  <si>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</si>
  <si>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</si>
  <si>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</si>
  <si>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</si>
  <si>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</si>
  <si>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</si>
  <si>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</si>
  <si>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</si>
  <si>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</si>
  <si>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</si>
  <si>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</si>
  <si>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</si>
  <si>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</si>
  <si>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</si>
  <si>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</si>
  <si>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</si>
  <si>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</si>
  <si>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</si>
  <si>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</si>
  <si>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</si>
  <si>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</si>
  <si>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</si>
  <si>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</si>
  <si>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</si>
  <si>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</si>
  <si>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</si>
  <si>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</si>
  <si>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</si>
  <si>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</si>
  <si>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</si>
  <si>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</si>
  <si>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</si>
  <si>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</si>
  <si>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</si>
  <si>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</si>
  <si>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</si>
  <si>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</si>
  <si>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</si>
  <si>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</si>
  <si>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</si>
  <si>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</si>
  <si>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</si>
  <si>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</si>
  <si>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</si>
  <si>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</si>
  <si>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</si>
  <si>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</si>
  <si>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</si>
  <si>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</si>
  <si>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</si>
  <si>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</si>
  <si>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</si>
  <si>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</si>
  <si>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</si>
  <si>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</si>
  <si>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</si>
  <si>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</si>
  <si>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</si>
  <si>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</si>
  <si>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</si>
  <si>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</si>
  <si>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</si>
  <si>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</si>
  <si>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</si>
  <si>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</si>
  <si>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</si>
  <si>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</si>
  <si>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</si>
  <si>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</si>
  <si>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</si>
  <si>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</si>
  <si>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</si>
  <si>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</si>
  <si>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</si>
  <si>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</si>
  <si>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</si>
  <si>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</si>
  <si>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</si>
  <si>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</si>
  <si>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</si>
  <si>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</si>
  <si>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</si>
  <si>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</si>
  <si>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</si>
  <si>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</si>
  <si>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</si>
  <si>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</si>
  <si>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</si>
  <si>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</si>
  <si>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</si>
  <si>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</si>
  <si>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</si>
  <si>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</si>
  <si>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</si>
  <si>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</si>
  <si>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</si>
  <si>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</si>
  <si>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</si>
  <si>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</si>
  <si>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</si>
  <si>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</si>
  <si>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</si>
  <si>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</si>
  <si>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</si>
  <si>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</si>
  <si>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</si>
  <si>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</si>
  <si>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</si>
  <si>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</si>
  <si>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</si>
  <si>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</si>
  <si>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</si>
  <si>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</si>
  <si>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</si>
  <si>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</si>
  <si>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</si>
  <si>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</si>
  <si>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</si>
  <si>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</si>
  <si>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</si>
  <si>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</si>
  <si>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</si>
  <si>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</si>
  <si>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</si>
  <si>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</si>
  <si>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</si>
  <si>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</si>
  <si>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</si>
  <si>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</si>
  <si>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</si>
  <si>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</si>
  <si>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</si>
  <si>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</si>
  <si>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</si>
  <si>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</si>
  <si>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</si>
  <si>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</si>
  <si>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</si>
  <si>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</si>
  <si>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</si>
  <si>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</si>
  <si>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</si>
  <si>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</si>
  <si>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</si>
  <si>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</si>
  <si>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</si>
  <si>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</si>
  <si>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</si>
  <si>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</si>
  <si>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</si>
  <si>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</si>
  <si>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</si>
  <si>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</si>
  <si>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</si>
  <si>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</si>
  <si>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</si>
  <si>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</si>
  <si>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</si>
  <si>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</si>
  <si>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</si>
  <si>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</si>
  <si>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</si>
  <si>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</si>
  <si>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</si>
  <si>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</si>
  <si>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</si>
  <si>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</si>
  <si>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</si>
  <si>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</si>
  <si>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</si>
  <si>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</si>
  <si>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</si>
  <si>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</si>
  <si>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</si>
  <si>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</si>
  <si>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</si>
  <si>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</si>
  <si>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</si>
  <si>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</si>
  <si>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</si>
  <si>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</si>
  <si>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</si>
  <si>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</si>
  <si>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</si>
  <si>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</si>
  <si>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</si>
  <si>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</si>
  <si>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</si>
  <si>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</si>
  <si>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</si>
  <si>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</si>
  <si>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</si>
  <si>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</si>
  <si>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</si>
  <si>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</si>
  <si>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</si>
  <si>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</si>
  <si>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</si>
  <si>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</si>
  <si>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</si>
  <si>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</si>
  <si>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</si>
  <si>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</si>
  <si>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</si>
  <si>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</si>
  <si>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</si>
  <si>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</si>
  <si>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</si>
  <si>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</si>
  <si>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</si>
  <si>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</si>
  <si>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</si>
  <si>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</si>
  <si>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</si>
  <si>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</si>
  <si>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</si>
  <si>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</si>
  <si>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</si>
  <si>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</si>
  <si>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</si>
  <si>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</si>
  <si>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</si>
  <si>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</si>
  <si>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</si>
  <si>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</si>
  <si>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</si>
  <si>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</si>
  <si>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</si>
  <si>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</si>
  <si>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</si>
  <si>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</si>
  <si>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</si>
  <si>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</si>
  <si>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</si>
  <si>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</si>
  <si>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</si>
  <si>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</si>
  <si>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</si>
  <si>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</si>
  <si>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</si>
  <si>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</si>
  <si>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</si>
  <si>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</si>
  <si>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</si>
  <si>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</si>
  <si>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</si>
  <si>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</si>
  <si>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</si>
  <si>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</si>
  <si>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</si>
  <si>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</si>
  <si>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</si>
  <si>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</si>
  <si>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</si>
  <si>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</si>
  <si>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</si>
  <si>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</si>
  <si>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</si>
  <si>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</si>
  <si>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</si>
  <si>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</si>
  <si>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</si>
  <si>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</si>
  <si>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</si>
  <si>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</si>
  <si>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</si>
  <si>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</si>
  <si>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</si>
  <si>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</si>
  <si>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</si>
  <si>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</si>
  <si>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</si>
  <si>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</si>
  <si>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</si>
  <si>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</si>
  <si>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</si>
  <si>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</si>
  <si>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</si>
  <si>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</si>
  <si>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</si>
  <si>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</si>
  <si>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</si>
  <si>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</si>
  <si>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</si>
  <si>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</si>
  <si>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</si>
  <si>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</si>
  <si>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</si>
  <si>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</si>
  <si>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</si>
  <si>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</si>
  <si>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</si>
  <si>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</si>
  <si>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</si>
  <si>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</si>
  <si>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</si>
  <si>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</si>
  <si>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</si>
  <si>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</si>
  <si>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</si>
  <si>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</si>
  <si>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</si>
  <si>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</si>
  <si>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</si>
  <si>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</si>
  <si>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</si>
  <si>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</si>
  <si>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</si>
  <si>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</si>
  <si>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</si>
  <si>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</si>
  <si>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</si>
  <si>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</si>
  <si>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</si>
  <si>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</si>
  <si>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</si>
  <si>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</si>
  <si>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</si>
  <si>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</si>
  <si>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</si>
  <si>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</si>
  <si>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</si>
  <si>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</si>
  <si>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</si>
  <si>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</si>
  <si>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</si>
  <si>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</si>
  <si>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</si>
  <si>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</si>
  <si>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</si>
  <si>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</si>
  <si>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</si>
  <si>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</si>
  <si>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</si>
  <si>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</si>
  <si>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</si>
  <si>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</si>
  <si>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</si>
  <si>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</si>
  <si>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</si>
  <si>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</si>
  <si>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</si>
  <si>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</si>
  <si>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</si>
  <si>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</si>
  <si>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</si>
  <si>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</si>
  <si>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</si>
  <si>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</si>
  <si>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</si>
  <si>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</si>
  <si>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</si>
  <si>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</si>
  <si>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</si>
  <si>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</si>
  <si>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</si>
  <si>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</si>
  <si>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</si>
  <si>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</si>
  <si>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</si>
  <si>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</si>
  <si>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</si>
  <si>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</si>
  <si>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</si>
  <si>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</si>
  <si>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</si>
  <si>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</si>
  <si>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</si>
  <si>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</si>
  <si>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</si>
  <si>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</si>
  <si>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</si>
  <si>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</si>
  <si>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</si>
  <si>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</si>
  <si>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</si>
  <si>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</si>
  <si>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</si>
  <si>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</si>
  <si>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</si>
  <si>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</si>
  <si>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</si>
  <si>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</si>
  <si>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</si>
  <si>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</si>
  <si>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</si>
  <si>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</si>
  <si>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</si>
  <si>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</si>
  <si>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</si>
  <si>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</si>
  <si>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</si>
  <si>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</si>
  <si>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</si>
  <si>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</si>
  <si>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</si>
  <si>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</si>
  <si>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</si>
  <si>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</si>
  <si>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</si>
  <si>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</si>
  <si>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</si>
  <si>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</si>
  <si>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</si>
  <si>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</si>
  <si>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</si>
  <si>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</si>
  <si>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</si>
  <si>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</si>
  <si>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</si>
  <si>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</si>
  <si>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</si>
  <si>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</si>
  <si>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</si>
  <si>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</si>
  <si>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</si>
  <si>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</si>
  <si>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</si>
  <si>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</si>
  <si>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</si>
  <si>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</si>
  <si>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</si>
  <si>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</si>
  <si>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</si>
  <si>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</si>
  <si>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</si>
  <si>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</si>
  <si>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</si>
  <si>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</si>
  <si>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</si>
  <si>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</si>
  <si>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</si>
  <si>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</si>
  <si>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</si>
  <si>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</si>
  <si>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</si>
  <si>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</si>
  <si>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</si>
  <si>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</si>
  <si>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</si>
  <si>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</si>
  <si>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</si>
  <si>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</si>
  <si>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</si>
  <si>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</si>
  <si>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</si>
  <si>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</si>
  <si>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</si>
  <si>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</si>
  <si>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</si>
  <si>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</si>
  <si>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</si>
  <si>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</si>
  <si>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</si>
  <si>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</si>
  <si>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</si>
  <si>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</si>
  <si>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</si>
  <si>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</si>
  <si>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</si>
  <si>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</si>
  <si>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</si>
  <si>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</si>
  <si>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</si>
  <si>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</si>
  <si>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</si>
  <si>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</si>
  <si>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</si>
  <si>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</si>
  <si>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</si>
  <si>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</si>
  <si>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</si>
  <si>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</si>
  <si>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</si>
  <si>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</si>
  <si>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</si>
  <si>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</si>
  <si>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</si>
  <si>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</si>
  <si>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</si>
  <si>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</si>
  <si>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</si>
  <si>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</si>
  <si>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</si>
  <si>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</si>
  <si>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</si>
  <si>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</si>
  <si>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</si>
  <si>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</si>
  <si>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</si>
  <si>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</si>
  <si>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</si>
  <si>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</si>
  <si>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</si>
  <si>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</si>
  <si>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</si>
  <si>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</si>
  <si>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</si>
  <si>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</si>
  <si>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</si>
  <si>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</si>
  <si>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</si>
  <si>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</si>
  <si>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</si>
  <si>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</si>
  <si>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</si>
  <si>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</si>
  <si>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</si>
  <si>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</si>
  <si>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</si>
  <si>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</si>
  <si>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</si>
  <si>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</si>
  <si>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</si>
  <si>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</si>
  <si>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</si>
  <si>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</si>
  <si>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</si>
  <si>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</si>
  <si>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</si>
  <si>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</si>
  <si>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</si>
  <si>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</si>
  <si>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</si>
  <si>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</si>
  <si>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</si>
  <si>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</si>
  <si>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</si>
  <si>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</si>
  <si>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</si>
  <si>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</si>
  <si>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</si>
  <si>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</si>
  <si>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</si>
  <si>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</si>
  <si>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</si>
  <si>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</si>
  <si>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</si>
  <si>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</si>
  <si>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</si>
  <si>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</si>
  <si>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</si>
  <si>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</si>
  <si>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</si>
  <si>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</si>
  <si>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</si>
  <si>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</si>
  <si>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</si>
  <si>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</si>
  <si>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</si>
  <si>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</si>
  <si>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</si>
  <si>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</si>
  <si>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</si>
  <si>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</si>
  <si>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</si>
  <si>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</si>
  <si>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</si>
  <si>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</si>
  <si>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</si>
  <si>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</si>
  <si>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</si>
  <si>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</si>
  <si>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</si>
  <si>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</si>
  <si>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</si>
  <si>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</si>
  <si>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</si>
  <si>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</si>
  <si>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</si>
  <si>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</si>
  <si>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</si>
  <si>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</si>
  <si>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</si>
  <si>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</si>
  <si>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</si>
  <si>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</si>
  <si>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</si>
  <si>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</si>
  <si>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</si>
  <si>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</si>
  <si>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</si>
  <si>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</si>
  <si>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</si>
  <si>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</si>
  <si>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</si>
  <si>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</si>
  <si>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</si>
  <si>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</si>
  <si>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</si>
  <si>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</si>
  <si>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</si>
  <si>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</si>
  <si>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</si>
  <si>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</si>
  <si>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</si>
  <si>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</si>
  <si>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</si>
  <si>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</si>
  <si>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</si>
  <si>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</si>
  <si>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</si>
  <si>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</si>
  <si>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</si>
  <si>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</si>
  <si>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</si>
  <si>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</si>
  <si>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</si>
  <si>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</si>
  <si>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</si>
  <si>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</si>
  <si>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</si>
  <si>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</si>
  <si>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</si>
  <si>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</si>
  <si>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</si>
  <si>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</si>
  <si>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</si>
  <si>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</si>
  <si>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</si>
  <si>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</si>
  <si>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</si>
  <si>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</si>
  <si>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</si>
  <si>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</si>
  <si>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</si>
  <si>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</si>
  <si>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</si>
  <si>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</si>
  <si>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</si>
  <si>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</si>
  <si>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</si>
  <si>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</si>
  <si>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</si>
  <si>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</si>
  <si>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</si>
  <si>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</si>
  <si>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</si>
  <si>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</si>
  <si>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</si>
  <si>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</si>
  <si>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</si>
  <si>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</si>
  <si>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</si>
  <si>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</si>
  <si>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</si>
  <si>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</si>
  <si>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</si>
  <si>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</si>
  <si>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</si>
  <si>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</si>
  <si>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</si>
  <si>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</si>
  <si>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</si>
  <si>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</si>
  <si>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</si>
  <si>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</si>
  <si>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</si>
  <si>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</si>
  <si>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</si>
  <si>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</si>
  <si>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</si>
  <si>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</si>
  <si>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</si>
  <si>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</si>
  <si>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</si>
  <si>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</si>
  <si>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</si>
  <si>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</si>
  <si>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</si>
  <si>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</si>
  <si>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</si>
  <si>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</si>
  <si>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</si>
  <si>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</si>
  <si>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</si>
  <si>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</si>
  <si>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</si>
  <si>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</si>
  <si>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</si>
  <si>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</si>
  <si>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</si>
  <si>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</si>
  <si>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</si>
  <si>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</si>
  <si>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</si>
  <si>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</si>
  <si>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</si>
  <si>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</si>
  <si>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</si>
  <si>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</si>
  <si>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</si>
  <si>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</si>
  <si>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</si>
  <si>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</si>
  <si>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</si>
  <si>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</si>
  <si>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</si>
  <si>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</si>
  <si>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</si>
  <si>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</si>
  <si>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</si>
  <si>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</si>
  <si>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</si>
  <si>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</si>
  <si>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</si>
  <si>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</si>
  <si>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</si>
  <si>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</si>
  <si>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</si>
  <si>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</si>
  <si>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</si>
  <si>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</si>
  <si>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</si>
  <si>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</si>
  <si>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</si>
  <si>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</si>
  <si>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</si>
  <si>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</si>
  <si>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</si>
  <si>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</si>
  <si>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</si>
  <si>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</si>
  <si>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</si>
  <si>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</si>
  <si>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</si>
  <si>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</si>
  <si>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</si>
  <si>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</si>
  <si>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</si>
  <si>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</si>
  <si>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</si>
  <si>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</si>
  <si>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</si>
  <si>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</si>
  <si>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</si>
  <si>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</si>
  <si>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</si>
  <si>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</si>
  <si>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</si>
  <si>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</si>
  <si>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</si>
  <si>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</si>
  <si>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</si>
  <si>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</si>
  <si>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</si>
  <si>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</si>
  <si>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</si>
  <si>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</si>
  <si>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</si>
  <si>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</si>
  <si>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</si>
  <si>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</si>
  <si>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</si>
  <si>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</si>
  <si>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</si>
  <si>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</si>
  <si>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</si>
  <si>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</si>
  <si>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</si>
  <si>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</si>
  <si>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</si>
  <si>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</si>
  <si>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</si>
  <si>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</si>
  <si>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</si>
  <si>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</si>
  <si>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</si>
  <si>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</si>
  <si>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</si>
  <si>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</si>
  <si>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</si>
  <si>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</si>
  <si>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</si>
  <si>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</si>
  <si>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</si>
  <si>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</si>
  <si>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</si>
  <si>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</si>
  <si>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</si>
  <si>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</si>
  <si>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</si>
  <si>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</si>
  <si>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</si>
  <si>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</si>
  <si>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</si>
  <si>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</si>
  <si>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</si>
  <si>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</si>
  <si>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</si>
  <si>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</si>
  <si>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</si>
  <si>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</si>
  <si>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</si>
  <si>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</si>
  <si>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</si>
  <si>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</si>
  <si>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</si>
  <si>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</si>
  <si>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</si>
  <si>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</si>
  <si>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</si>
  <si>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</si>
  <si>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</si>
  <si>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</si>
  <si>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</si>
  <si>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</si>
  <si>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</si>
  <si>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</si>
  <si>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</si>
  <si>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</si>
  <si>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</si>
  <si>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</si>
  <si>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</si>
  <si>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</si>
  <si>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</si>
  <si>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</si>
  <si>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</si>
  <si>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</si>
  <si>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</si>
  <si>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</si>
  <si>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</si>
  <si>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</si>
  <si>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</si>
  <si>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</si>
  <si>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</si>
  <si>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</si>
  <si>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</si>
  <si>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</si>
  <si>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</si>
  <si>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</si>
  <si>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</si>
  <si>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</si>
  <si>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</si>
  <si>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</si>
  <si>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</si>
  <si>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</si>
  <si>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</si>
  <si>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</si>
  <si>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</si>
  <si>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</si>
  <si>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</si>
  <si>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</si>
  <si>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</si>
  <si>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</si>
  <si>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</si>
  <si>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</si>
  <si>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</si>
  <si>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</si>
  <si>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</si>
  <si>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</si>
  <si>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</si>
  <si>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</si>
  <si>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</si>
  <si>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</si>
  <si>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</si>
  <si>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</si>
  <si>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</si>
  <si>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</si>
  <si>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</si>
  <si>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</si>
  <si>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</si>
  <si>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</si>
  <si>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</si>
  <si>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</si>
  <si>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</si>
  <si>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</si>
  <si>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</si>
  <si>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</si>
  <si>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</si>
  <si>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</si>
  <si>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</si>
  <si>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</si>
  <si>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</si>
  <si>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</si>
  <si>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</si>
  <si>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</si>
  <si>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</si>
  <si>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</si>
  <si>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</si>
  <si>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</si>
  <si>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</si>
  <si>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</si>
  <si>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</si>
  <si>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</si>
  <si>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</si>
  <si>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</si>
  <si>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</si>
  <si>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</si>
  <si>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</si>
  <si>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</si>
  <si>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</si>
  <si>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</si>
  <si>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</si>
  <si>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</si>
  <si>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</si>
  <si>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</si>
  <si>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</si>
  <si>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</si>
  <si>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</si>
  <si>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</si>
  <si>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</si>
  <si>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</si>
  <si>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</si>
  <si>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</si>
  <si>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</si>
  <si>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</si>
  <si>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</si>
  <si>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</si>
  <si>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</si>
  <si>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</si>
  <si>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</si>
  <si>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</si>
  <si>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</si>
  <si>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</si>
  <si>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</si>
  <si>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</si>
  <si>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</si>
  <si>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</si>
  <si>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</si>
  <si>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</si>
  <si>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</si>
  <si>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</si>
  <si>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</si>
  <si>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</si>
  <si>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</si>
  <si>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</si>
  <si>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</si>
  <si>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</si>
  <si>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</si>
  <si>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</si>
  <si>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</si>
  <si>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</si>
  <si>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</si>
  <si>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</si>
  <si>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</si>
  <si>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</si>
  <si>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</si>
  <si>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</si>
  <si>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</si>
  <si>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</si>
  <si>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</si>
  <si>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</si>
  <si>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</si>
  <si>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</si>
  <si>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</si>
  <si>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</si>
  <si>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</si>
  <si>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</si>
  <si>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</si>
  <si>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</si>
  <si>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</si>
  <si>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</si>
  <si>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</si>
  <si>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</si>
  <si>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</si>
  <si>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</si>
  <si>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</si>
  <si>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</si>
  <si>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</si>
  <si>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</si>
  <si>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</si>
  <si>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</si>
  <si>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</si>
  <si>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</si>
  <si>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</si>
  <si>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</si>
  <si>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</si>
  <si>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</si>
  <si>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</si>
  <si>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</si>
  <si>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</si>
  <si>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</si>
  <si>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</si>
  <si>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</si>
  <si>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</si>
  <si>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</si>
  <si>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</si>
  <si>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</si>
  <si>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</si>
  <si>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</si>
  <si>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</si>
  <si>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</si>
  <si>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</si>
  <si>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</si>
  <si>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</si>
  <si>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</si>
  <si>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</si>
  <si>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</si>
  <si>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</si>
  <si>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</si>
  <si>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</si>
  <si>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</si>
  <si>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</si>
  <si>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</si>
  <si>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</si>
  <si>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</si>
  <si>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</si>
  <si>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</si>
  <si>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</si>
  <si>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</si>
  <si>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</si>
  <si>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</si>
  <si>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</si>
  <si>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</si>
  <si>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</si>
  <si>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</si>
  <si>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</si>
  <si>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</si>
  <si>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</si>
  <si>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</si>
  <si>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</si>
  <si>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</si>
  <si>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</si>
  <si>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</si>
  <si>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</si>
  <si>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</si>
  <si>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</si>
  <si>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</si>
  <si>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</si>
  <si>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</si>
  <si>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</si>
  <si>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</si>
  <si>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</si>
  <si>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</si>
  <si>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</si>
  <si>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</si>
  <si>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</si>
  <si>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</si>
  <si>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</si>
  <si>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</si>
  <si>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</si>
  <si>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</si>
  <si>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</si>
  <si>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</si>
  <si>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</si>
  <si>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</si>
  <si>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</si>
  <si>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</si>
  <si>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</si>
  <si>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</si>
  <si>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</si>
  <si>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</si>
  <si>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</si>
  <si>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</si>
  <si>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</si>
  <si>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</si>
  <si>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</si>
  <si>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</si>
  <si>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</si>
  <si>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</si>
  <si>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</si>
  <si>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</si>
  <si>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</si>
  <si>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</si>
  <si>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</si>
  <si>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</si>
  <si>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</si>
  <si>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</si>
  <si>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</si>
  <si>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</si>
  <si>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</si>
  <si>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</si>
  <si>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</si>
  <si>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</si>
  <si>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</si>
  <si>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</si>
  <si>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</si>
  <si>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</si>
  <si>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</si>
  <si>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</si>
  <si>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</si>
  <si>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</si>
  <si>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</si>
  <si>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</si>
  <si>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</si>
  <si>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</si>
  <si>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</si>
  <si>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</si>
  <si>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</si>
  <si>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</si>
  <si>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</si>
  <si>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</si>
  <si>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</si>
  <si>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</si>
  <si>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</si>
  <si>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</si>
  <si>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</si>
  <si>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</si>
  <si>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</si>
  <si>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</si>
  <si>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</si>
  <si>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</si>
  <si>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</si>
  <si>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</si>
  <si>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</si>
  <si>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</si>
  <si>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</si>
  <si>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</si>
  <si>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</si>
  <si>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</si>
  <si>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</si>
  <si>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</si>
  <si>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</si>
  <si>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</si>
  <si>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</si>
  <si>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</si>
  <si>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</si>
  <si>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</si>
  <si>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</si>
  <si>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</si>
  <si>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</si>
  <si>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</si>
  <si>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</si>
  <si>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</si>
  <si>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</si>
  <si>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</si>
  <si>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</si>
  <si>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</si>
  <si>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</si>
  <si>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</si>
  <si>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</si>
  <si>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</si>
  <si>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</si>
  <si>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</si>
  <si>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</si>
  <si>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</si>
  <si>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</si>
  <si>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</si>
  <si>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</si>
  <si>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</si>
  <si>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</si>
  <si>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</si>
  <si>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</si>
  <si>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</si>
  <si>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</si>
  <si>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</si>
  <si>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</si>
  <si>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</si>
  <si>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</si>
  <si>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</si>
  <si>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</si>
  <si>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</si>
  <si>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</si>
  <si>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</si>
  <si>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</si>
  <si>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</si>
  <si>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</si>
  <si>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</si>
  <si>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</si>
  <si>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</si>
  <si>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</si>
  <si>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</si>
  <si>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</si>
  <si>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</si>
  <si>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</si>
  <si>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</si>
  <si>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</si>
  <si>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</si>
  <si>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</si>
  <si>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</si>
  <si>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</si>
  <si>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</si>
  <si>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</si>
  <si>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</si>
  <si>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</si>
  <si>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</si>
  <si>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</si>
  <si>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</si>
  <si>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</si>
  <si>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</si>
  <si>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</si>
  <si>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</si>
  <si>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</si>
  <si>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</si>
  <si>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</si>
  <si>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</si>
  <si>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</si>
  <si>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</si>
  <si>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</si>
  <si>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</si>
  <si>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</si>
  <si>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</si>
  <si>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</si>
  <si>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</si>
  <si>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</si>
  <si>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</si>
  <si>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</si>
  <si>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</si>
  <si>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</si>
  <si>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</si>
  <si>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</si>
  <si>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</si>
  <si>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</si>
  <si>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</si>
  <si>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</si>
  <si>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</si>
  <si>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</si>
  <si>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</si>
  <si>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</si>
  <si>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</si>
  <si>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</si>
  <si>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</si>
  <si>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</si>
  <si>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</si>
  <si>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</si>
  <si>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</si>
  <si>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</si>
  <si>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</si>
  <si>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</si>
  <si>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</si>
  <si>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</si>
  <si>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</si>
  <si>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</si>
  <si>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</si>
  <si>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</si>
  <si>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</si>
  <si>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</si>
  <si>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</si>
  <si>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</si>
  <si>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</si>
  <si>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</si>
  <si>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</si>
  <si>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</si>
  <si>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</si>
  <si>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</si>
  <si>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</si>
  <si>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</si>
  <si>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</si>
  <si>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</si>
  <si>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</si>
  <si>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</si>
  <si>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</si>
  <si>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</si>
  <si>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</si>
  <si>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</si>
  <si>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</si>
  <si>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</si>
  <si>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</si>
  <si>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</si>
  <si>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</si>
  <si>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</si>
  <si>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</si>
  <si>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</si>
  <si>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</si>
  <si>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</si>
  <si>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</si>
  <si>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</si>
  <si>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</si>
  <si>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</si>
  <si>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</si>
  <si>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</si>
  <si>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</si>
  <si>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</si>
  <si>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</si>
  <si>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</si>
  <si>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</si>
  <si>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</si>
  <si>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</si>
  <si>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</si>
  <si>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</si>
  <si>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</si>
  <si>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</si>
  <si>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</si>
  <si>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</si>
  <si>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</si>
  <si>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</si>
  <si>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</si>
  <si>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</si>
  <si>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</si>
  <si>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</si>
  <si>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</si>
  <si>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</si>
  <si>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</si>
  <si>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</si>
  <si>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</si>
  <si>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</si>
  <si>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</si>
  <si>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</si>
  <si>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</si>
  <si>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</si>
  <si>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</si>
  <si>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</si>
  <si>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</si>
  <si>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</si>
  <si>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</si>
  <si>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</si>
  <si>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</si>
  <si>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</si>
  <si>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</si>
  <si>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</si>
  <si>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</si>
  <si>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</si>
  <si>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</si>
  <si>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</si>
  <si>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</si>
  <si>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</si>
  <si>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</si>
  <si>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</si>
  <si>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</si>
  <si>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</si>
  <si>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</si>
  <si>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</si>
  <si>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</si>
  <si>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</si>
  <si>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</si>
  <si>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</si>
  <si>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</si>
  <si>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</si>
  <si>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</si>
  <si>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</si>
  <si>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</si>
  <si>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</si>
  <si>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</si>
  <si>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</si>
  <si>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</si>
  <si>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</si>
  <si>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</si>
  <si>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</si>
  <si>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</si>
  <si>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</si>
  <si>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</si>
  <si>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</si>
  <si>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</si>
  <si>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</si>
  <si>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</si>
  <si>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</si>
  <si>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</si>
  <si>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</si>
  <si>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</si>
  <si>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</si>
  <si>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</si>
  <si>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</si>
  <si>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</si>
  <si>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</si>
  <si>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</si>
  <si>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</si>
  <si>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</si>
  <si>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</si>
  <si>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</si>
  <si>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</si>
  <si>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</si>
  <si>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</si>
  <si>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</si>
  <si>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</si>
  <si>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</si>
  <si>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</si>
  <si>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</si>
  <si>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</si>
  <si>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</si>
  <si>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</si>
  <si>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</si>
  <si>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</si>
  <si>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</si>
  <si>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</si>
  <si>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</si>
  <si>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</si>
  <si>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</si>
  <si>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</si>
  <si>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</si>
  <si>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</si>
  <si>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</si>
  <si>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</si>
  <si>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</si>
  <si>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</si>
  <si>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</si>
  <si>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</si>
  <si>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</si>
  <si>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</si>
  <si>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</si>
  <si>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</si>
  <si>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</si>
  <si>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</si>
  <si>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</si>
  <si>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</si>
  <si>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</si>
  <si>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</si>
  <si>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</si>
  <si>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</si>
  <si>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</si>
  <si>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</si>
  <si>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</si>
  <si>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</si>
  <si>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</si>
  <si>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</si>
  <si>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</si>
  <si>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</si>
  <si>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</si>
  <si>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</si>
  <si>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</si>
  <si>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</si>
  <si>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</si>
  <si>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</si>
  <si>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</si>
  <si>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</si>
  <si>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</si>
  <si>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</si>
  <si>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</si>
  <si>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</si>
  <si>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</si>
  <si>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</si>
  <si>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</si>
  <si>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</si>
  <si>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</si>
  <si>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</si>
  <si>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</si>
  <si>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</si>
  <si>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</si>
  <si>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</si>
  <si>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</si>
  <si>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</si>
  <si>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</si>
  <si>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</si>
  <si>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</si>
  <si>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</si>
  <si>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</si>
  <si>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</si>
  <si>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</si>
  <si>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</si>
  <si>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</si>
  <si>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</si>
  <si>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</si>
  <si>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</si>
  <si>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</si>
  <si>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</si>
  <si>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</si>
  <si>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</si>
  <si>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</si>
  <si>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</si>
  <si>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</si>
  <si>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</si>
  <si>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</si>
  <si>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</si>
  <si>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</si>
  <si>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</si>
  <si>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</si>
  <si>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</si>
  <si>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</si>
  <si>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</si>
  <si>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</si>
  <si>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</si>
  <si>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</si>
  <si>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</si>
  <si>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</si>
  <si>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</si>
  <si>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</si>
  <si>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</si>
  <si>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</si>
  <si>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</si>
  <si>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</si>
  <si>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</si>
  <si>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</si>
  <si>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</si>
  <si>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</si>
  <si>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</si>
  <si>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</si>
  <si>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</si>
  <si>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</si>
  <si>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</si>
  <si>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</si>
  <si>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</si>
  <si>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</si>
  <si>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</si>
  <si>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</si>
  <si>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</si>
  <si>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</si>
  <si>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</si>
  <si>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</si>
  <si>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</si>
  <si>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</si>
  <si>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</si>
  <si>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</si>
  <si>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</si>
  <si>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</si>
  <si>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</si>
  <si>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</si>
  <si>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</si>
  <si>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</si>
  <si>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</si>
  <si>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</si>
  <si>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</si>
  <si>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</si>
  <si>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</si>
  <si>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</si>
  <si>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</si>
  <si>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</si>
  <si>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</si>
  <si>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</si>
  <si>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</si>
  <si>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</si>
  <si>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</si>
  <si>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</si>
  <si>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</si>
  <si>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</si>
  <si>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</si>
  <si>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</si>
  <si>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</si>
  <si>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</si>
  <si>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</si>
  <si>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</si>
  <si>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</si>
  <si>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</si>
  <si>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</si>
  <si>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</si>
  <si>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</si>
  <si>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</si>
  <si>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</si>
  <si>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</si>
  <si>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</si>
  <si>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</si>
  <si>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</si>
  <si>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</si>
  <si>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</si>
  <si>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</si>
  <si>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</si>
  <si>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</si>
  <si>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</si>
  <si>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</si>
  <si>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</si>
  <si>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</si>
  <si>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</si>
  <si>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</si>
  <si>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</si>
  <si>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</si>
  <si>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</si>
  <si>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</si>
  <si>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</si>
  <si>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</si>
  <si>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</si>
  <si>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</si>
  <si>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</si>
  <si>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</si>
  <si>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</si>
  <si>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</si>
  <si>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</si>
  <si>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</si>
  <si>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</si>
  <si>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</si>
  <si>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</si>
  <si>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</si>
  <si>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</si>
  <si>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</si>
  <si>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</si>
  <si>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</si>
  <si>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</si>
  <si>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</si>
  <si>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</si>
  <si>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</si>
  <si>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</si>
  <si>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</si>
  <si>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</si>
  <si>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</si>
  <si>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</si>
  <si>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</si>
  <si>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</si>
  <si>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</si>
  <si>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</si>
  <si>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</si>
  <si>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</si>
  <si>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</si>
  <si>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</si>
  <si>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</si>
  <si>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</si>
  <si>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</si>
  <si>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</si>
  <si>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</si>
  <si>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</si>
  <si>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</si>
  <si>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</si>
  <si>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</si>
  <si>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</si>
  <si>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</si>
  <si>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</si>
  <si>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</si>
  <si>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</si>
  <si>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</si>
  <si>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</si>
  <si>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</si>
  <si>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</si>
  <si>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</si>
  <si>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</si>
  <si>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</si>
  <si>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</si>
  <si>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</si>
  <si>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</si>
  <si>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</si>
  <si>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</si>
  <si>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</si>
  <si>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</si>
  <si>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</si>
  <si>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</si>
  <si>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</si>
  <si>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</si>
  <si>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</si>
  <si>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</si>
  <si>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</si>
  <si>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</si>
  <si>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</si>
  <si>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</si>
  <si>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</si>
  <si>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</si>
  <si>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</si>
  <si>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</si>
  <si>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</si>
  <si>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</si>
  <si>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</si>
  <si>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</si>
  <si>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</si>
  <si>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</si>
  <si>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</si>
  <si>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</si>
  <si>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</si>
  <si>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</si>
  <si>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</si>
  <si>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</si>
  <si>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</si>
  <si>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</si>
  <si>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</si>
  <si>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</si>
  <si>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</si>
  <si>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</si>
  <si>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</si>
  <si>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</si>
  <si>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</si>
  <si>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</si>
  <si>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</si>
  <si>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</si>
  <si>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</si>
  <si>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</si>
  <si>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</si>
  <si>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</si>
  <si>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</si>
  <si>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</si>
  <si>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</si>
  <si>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</si>
  <si>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</si>
  <si>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</si>
  <si>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</si>
  <si>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</si>
  <si>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</si>
  <si>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</si>
  <si>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</si>
  <si>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</si>
  <si>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</si>
  <si>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</si>
  <si>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</si>
  <si>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</si>
  <si>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</si>
  <si>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</si>
  <si>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</si>
  <si>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</si>
  <si>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</si>
  <si>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</si>
  <si>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</si>
  <si>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</si>
  <si>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</si>
  <si>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</si>
  <si>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</si>
  <si>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</si>
  <si>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</si>
  <si>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</si>
  <si>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</si>
  <si>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</si>
  <si>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</si>
  <si>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</si>
  <si>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</si>
  <si>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</si>
  <si>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</si>
  <si>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</si>
  <si>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</si>
  <si>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</si>
  <si>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</si>
  <si>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</si>
  <si>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</si>
  <si>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</si>
  <si>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</si>
  <si>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</si>
  <si>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</si>
  <si>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</si>
  <si>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</si>
  <si>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</si>
  <si>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</si>
  <si>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</si>
  <si>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</si>
  <si>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</si>
  <si>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</si>
  <si>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</si>
  <si>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</si>
  <si>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</si>
  <si>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</si>
  <si>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</si>
  <si>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</si>
  <si>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</si>
  <si>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</si>
  <si>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</si>
  <si>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</si>
  <si>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</si>
  <si>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</si>
  <si>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</si>
  <si>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</si>
  <si>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</si>
  <si>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</si>
  <si>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</si>
  <si>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</si>
  <si>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</si>
  <si>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</si>
  <si>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</si>
  <si>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</si>
  <si>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</si>
  <si>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</si>
  <si>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</si>
  <si>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</si>
  <si>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</si>
  <si>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</si>
  <si>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</si>
  <si>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</si>
  <si>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</si>
  <si>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</si>
  <si>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</si>
  <si>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</si>
  <si>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</si>
  <si>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</si>
  <si>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</si>
  <si>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</si>
  <si>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</si>
  <si>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</si>
  <si>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</si>
  <si>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</si>
  <si>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</si>
  <si>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</si>
  <si>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</si>
  <si>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</si>
  <si>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</si>
  <si>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</si>
  <si>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</si>
  <si>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</si>
  <si>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</si>
  <si>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</si>
  <si>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</si>
  <si>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</si>
  <si>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</si>
  <si>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</si>
  <si>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</si>
  <si>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</si>
  <si>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</si>
  <si>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</si>
  <si>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</si>
  <si>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</si>
  <si>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</si>
  <si>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</si>
  <si>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</si>
  <si>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</si>
  <si>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</si>
  <si>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</si>
  <si>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</si>
  <si>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</si>
  <si>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</si>
  <si>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</si>
  <si>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</si>
  <si>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</si>
  <si>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</si>
  <si>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</si>
  <si>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</si>
  <si>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</si>
  <si>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</si>
  <si>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</si>
  <si>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</si>
  <si>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</si>
  <si>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</si>
  <si>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</si>
  <si>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</si>
  <si>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</si>
  <si>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</si>
  <si>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</si>
  <si>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</si>
  <si>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</si>
  <si>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</si>
  <si>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</si>
  <si>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</si>
  <si>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</si>
  <si>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</si>
  <si>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</si>
  <si>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</si>
  <si>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</si>
  <si>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</si>
  <si>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</si>
  <si>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</si>
  <si>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</si>
  <si>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</si>
  <si>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</si>
  <si>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</si>
  <si>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</si>
  <si>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</si>
  <si>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</si>
  <si>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</si>
  <si>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</si>
  <si>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</si>
  <si>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</si>
  <si>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</si>
  <si>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</si>
  <si>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</si>
  <si>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</si>
  <si>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</si>
  <si>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</si>
  <si>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</si>
  <si>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</si>
  <si>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</si>
  <si>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</si>
  <si>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</si>
  <si>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</si>
  <si>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</si>
  <si>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</si>
  <si>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</si>
  <si>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</si>
  <si>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</si>
  <si>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</si>
  <si>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</si>
  <si>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</si>
  <si>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</si>
  <si>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</si>
  <si>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</si>
  <si>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</si>
  <si>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</si>
  <si>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</si>
  <si>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</si>
  <si>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</si>
  <si>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</si>
  <si>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</si>
  <si>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</si>
  <si>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</si>
  <si>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</si>
  <si>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</si>
  <si>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</si>
  <si>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</si>
  <si>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</si>
  <si>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</si>
  <si>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</si>
  <si>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</si>
  <si>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</si>
  <si>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</si>
  <si>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</si>
  <si>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</si>
  <si>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</si>
  <si>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</si>
  <si>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</si>
  <si>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</si>
  <si>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</si>
  <si>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</si>
  <si>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</si>
  <si>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</si>
  <si>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</si>
  <si>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</si>
  <si>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</si>
  <si>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</si>
  <si>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</si>
  <si>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</si>
  <si>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</si>
  <si>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</si>
  <si>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</si>
  <si>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</si>
  <si>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</si>
  <si>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</si>
  <si>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</si>
  <si>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</si>
  <si>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</si>
  <si>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</si>
  <si>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</si>
  <si>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</si>
  <si>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</si>
  <si>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</si>
  <si>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</si>
  <si>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</si>
  <si>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</si>
  <si>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</si>
  <si>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</si>
  <si>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</si>
  <si>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</si>
  <si>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</si>
  <si>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</si>
  <si>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</si>
  <si>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</si>
  <si>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</si>
  <si>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</si>
  <si>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</si>
  <si>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</si>
  <si>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</si>
  <si>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</si>
  <si>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</si>
  <si>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</si>
  <si>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</si>
  <si>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</si>
  <si>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</si>
  <si>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</si>
  <si>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</si>
  <si>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</si>
  <si>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</si>
  <si>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</si>
  <si>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</si>
  <si>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</si>
  <si>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</si>
  <si>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</si>
  <si>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</si>
  <si>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</si>
  <si>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</si>
  <si>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</si>
  <si>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</si>
  <si>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</si>
  <si>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</si>
  <si>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</si>
  <si>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</si>
  <si>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</si>
  <si>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</si>
  <si>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</si>
  <si>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</si>
  <si>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</si>
  <si>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</si>
  <si>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</si>
  <si>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</si>
  <si>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</si>
  <si>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</si>
  <si>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</si>
  <si>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</si>
  <si>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</si>
  <si>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</si>
  <si>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</si>
  <si>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</si>
  <si>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</si>
  <si>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</si>
  <si>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</si>
  <si>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</si>
  <si>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</si>
  <si>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</si>
  <si>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</si>
  <si>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</si>
  <si>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</si>
  <si>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</si>
  <si>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</si>
  <si>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</si>
  <si>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</si>
  <si>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</si>
  <si>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</si>
  <si>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</si>
  <si>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</si>
  <si>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</si>
  <si>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</si>
  <si>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</si>
  <si>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</si>
  <si>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</si>
  <si>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</si>
  <si>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</si>
  <si>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</si>
  <si>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</si>
  <si>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</si>
  <si>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</si>
  <si>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</si>
  <si>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</si>
  <si>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</si>
  <si>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</si>
  <si>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</si>
  <si>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</si>
  <si>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</si>
  <si>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</si>
  <si>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</si>
  <si>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</si>
  <si>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</si>
  <si>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</si>
  <si>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</si>
  <si>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</si>
  <si>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</si>
  <si>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</si>
  <si>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</si>
  <si>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</si>
  <si>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</si>
  <si>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</si>
  <si>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</si>
  <si>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</si>
  <si>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</si>
  <si>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</si>
  <si>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</si>
  <si>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</si>
  <si>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</si>
  <si>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</si>
  <si>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</si>
  <si>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</si>
  <si>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</si>
  <si>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</si>
  <si>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</si>
  <si>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</si>
  <si>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</si>
  <si>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</si>
  <si>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</si>
  <si>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</si>
  <si>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</si>
  <si>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</si>
  <si>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</si>
  <si>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</si>
  <si>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</si>
  <si>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</si>
  <si>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</si>
  <si>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</si>
  <si>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</si>
  <si>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</si>
  <si>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</si>
  <si>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</si>
  <si>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</si>
  <si>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</si>
  <si>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</si>
  <si>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</si>
  <si>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</si>
  <si>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</si>
  <si>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</si>
  <si>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</si>
  <si>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</si>
  <si>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</si>
  <si>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</si>
  <si>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</si>
  <si>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</si>
  <si>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</si>
  <si>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</si>
  <si>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</si>
  <si>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</si>
  <si>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</si>
  <si>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</si>
  <si>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</si>
  <si>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</si>
  <si>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</si>
  <si>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</si>
  <si>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</si>
  <si>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</si>
  <si>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</si>
  <si>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</si>
  <si>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</si>
  <si>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</si>
  <si>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</si>
  <si>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</si>
  <si>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</si>
  <si>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</si>
  <si>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</si>
  <si>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</si>
  <si>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</si>
  <si>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</si>
  <si>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</si>
  <si>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</si>
  <si>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</si>
  <si>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</si>
  <si>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</si>
  <si>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</si>
  <si>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</si>
  <si>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</si>
  <si>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</si>
  <si>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</si>
  <si>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</si>
  <si>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</si>
  <si>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</si>
  <si>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</si>
  <si>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</si>
  <si>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</si>
  <si>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</si>
  <si>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</si>
  <si>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</si>
  <si>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</si>
  <si>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</si>
  <si>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</si>
  <si>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</si>
  <si>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</si>
  <si>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</si>
  <si>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</si>
  <si>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</si>
  <si>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</si>
  <si>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</si>
  <si>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</si>
  <si>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</si>
  <si>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</si>
  <si>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</si>
  <si>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</si>
  <si>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</si>
  <si>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</si>
  <si>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</si>
  <si>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</si>
  <si>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</si>
  <si>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</si>
  <si>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</si>
  <si>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</si>
  <si>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</si>
  <si>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</si>
  <si>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</si>
  <si>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</si>
  <si>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</si>
  <si>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</si>
  <si>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</si>
  <si>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</si>
  <si>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</si>
  <si>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</si>
  <si>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</si>
  <si>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</si>
  <si>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</si>
  <si>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</si>
  <si>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</si>
  <si>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</si>
  <si>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</si>
  <si>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</si>
  <si>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</si>
  <si>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</si>
  <si>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</si>
  <si>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</si>
  <si>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</si>
  <si>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</si>
  <si>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</si>
  <si>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</si>
  <si>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</si>
  <si>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</si>
  <si>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</si>
  <si>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</si>
  <si>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</si>
  <si>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</si>
  <si>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</si>
  <si>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</si>
  <si>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</si>
  <si>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</si>
  <si>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</si>
  <si>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</si>
  <si>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</si>
  <si>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</si>
  <si>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</si>
  <si>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</si>
  <si>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</si>
  <si>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</si>
  <si>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</si>
  <si>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</si>
  <si>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</si>
  <si>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</si>
  <si>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</si>
  <si>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</si>
  <si>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</si>
  <si>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</si>
  <si>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</si>
  <si>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</si>
  <si>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</si>
  <si>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</si>
  <si>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</si>
  <si>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</si>
  <si>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</si>
  <si>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</si>
  <si>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</si>
  <si>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</si>
  <si>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</si>
  <si>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</si>
  <si>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</si>
  <si>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</si>
  <si>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</si>
  <si>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</si>
  <si>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</si>
  <si>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</si>
  <si>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</si>
  <si>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</si>
  <si>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</si>
  <si>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</si>
  <si>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</si>
  <si>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</si>
  <si>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</si>
  <si>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</si>
  <si>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</si>
  <si>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</si>
  <si>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</si>
  <si>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</si>
  <si>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</si>
  <si>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</si>
  <si>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</si>
  <si>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</si>
  <si>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</si>
  <si>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</si>
  <si>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</si>
  <si>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</si>
  <si>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</si>
  <si>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</si>
  <si>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</si>
  <si>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</si>
  <si>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</si>
  <si>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</si>
  <si>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</si>
  <si>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</si>
  <si>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</si>
  <si>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</si>
  <si>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</si>
  <si>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</si>
  <si>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</si>
  <si>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</si>
  <si>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</si>
  <si>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</si>
  <si>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</si>
  <si>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</si>
  <si>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</si>
  <si>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</si>
  <si>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</si>
  <si>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</si>
  <si>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</si>
  <si>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</si>
  <si>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</si>
  <si>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</si>
  <si>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</si>
  <si>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</si>
  <si>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</si>
  <si>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</si>
  <si>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</si>
  <si>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</si>
  <si>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</si>
  <si>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</si>
  <si>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</si>
  <si>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</si>
  <si>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</si>
  <si>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</si>
  <si>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</si>
  <si>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</si>
  <si>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</si>
  <si>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</si>
  <si>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</si>
  <si>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</si>
  <si>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</si>
  <si>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</si>
  <si>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</si>
  <si>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</si>
  <si>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</si>
  <si>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</si>
  <si>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</si>
  <si>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</si>
  <si>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</si>
  <si>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</si>
  <si>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</si>
  <si>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</si>
  <si>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</si>
  <si>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</si>
  <si>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</si>
  <si>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</si>
  <si>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</si>
  <si>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</si>
  <si>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</si>
  <si>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</si>
  <si>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</si>
  <si>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</si>
  <si>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</si>
  <si>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</si>
  <si>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</si>
  <si>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</si>
  <si>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</si>
  <si>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</si>
  <si>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</si>
  <si>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</si>
  <si>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</si>
  <si>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</si>
  <si>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</si>
  <si>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</si>
  <si>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</si>
  <si>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</si>
  <si>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</si>
  <si>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</si>
  <si>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</si>
  <si>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</si>
  <si>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</si>
  <si>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</si>
  <si>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</si>
  <si>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</si>
  <si>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</si>
  <si>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</si>
  <si>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</si>
  <si>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</si>
  <si>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</si>
  <si>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</si>
  <si>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</si>
  <si>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</si>
  <si>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</si>
  <si>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</si>
  <si>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</si>
  <si>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</si>
  <si>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</si>
  <si>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</si>
  <si>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</si>
  <si>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</si>
  <si>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</si>
  <si>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</si>
  <si>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</si>
  <si>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</si>
  <si>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</si>
  <si>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</si>
  <si>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</si>
  <si>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</si>
  <si>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</si>
  <si>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</si>
  <si>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</si>
  <si>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</si>
  <si>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</si>
  <si>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</si>
  <si>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</si>
  <si>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</si>
  <si>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</si>
  <si>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</si>
  <si>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</si>
  <si>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</si>
  <si>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</si>
  <si>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</si>
  <si>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</si>
  <si>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</si>
  <si>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</si>
  <si>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</si>
  <si>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</si>
  <si>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</si>
  <si>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</si>
  <si>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</si>
  <si>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</si>
  <si>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</si>
  <si>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</si>
  <si>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</si>
  <si>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</si>
  <si>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</si>
  <si>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</si>
  <si>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</si>
  <si>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</si>
  <si>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</si>
  <si>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</si>
  <si>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</si>
  <si>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</si>
  <si>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</si>
  <si>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</si>
  <si>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</si>
  <si>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</si>
  <si>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</si>
  <si>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</si>
  <si>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</si>
  <si>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</si>
  <si>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</si>
  <si>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</si>
  <si>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</si>
  <si>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</si>
  <si>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</si>
  <si>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</si>
  <si>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</si>
  <si>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</si>
  <si>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</si>
  <si>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</si>
  <si>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</si>
  <si>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</si>
  <si>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</si>
  <si>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</si>
  <si>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</si>
  <si>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</si>
  <si>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</si>
  <si>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</si>
  <si>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</si>
  <si>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</si>
  <si>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</si>
  <si>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</si>
  <si>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</si>
  <si>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</si>
  <si>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</si>
  <si>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</si>
  <si>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</si>
  <si>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</si>
  <si>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</si>
  <si>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</si>
  <si>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</si>
  <si>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</si>
  <si>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</si>
  <si>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</si>
  <si>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</si>
  <si>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</si>
  <si>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</si>
  <si>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</si>
  <si>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</si>
  <si>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</si>
  <si>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</si>
  <si>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</si>
  <si>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</si>
  <si>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</si>
  <si>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</si>
  <si>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</si>
  <si>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</si>
  <si>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</si>
  <si>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</si>
  <si>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</si>
  <si>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</si>
  <si>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</si>
  <si>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</si>
  <si>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</si>
  <si>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</si>
  <si>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</si>
  <si>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</si>
  <si>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</si>
  <si>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</si>
  <si>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</si>
  <si>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</si>
  <si>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</si>
  <si>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</si>
  <si>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</si>
  <si>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</si>
  <si>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</si>
  <si>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</si>
  <si>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</si>
  <si>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</si>
  <si>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</si>
  <si>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</si>
  <si>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</si>
  <si>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</si>
  <si>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</si>
  <si>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</si>
  <si>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</si>
  <si>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</si>
  <si>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</si>
  <si>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</si>
  <si>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</si>
  <si>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</si>
  <si>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</si>
  <si>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</si>
  <si>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</si>
  <si>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</si>
  <si>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</si>
  <si>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</si>
  <si>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</si>
  <si>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</si>
  <si>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</si>
  <si>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</si>
  <si>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</si>
  <si>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</si>
  <si>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</si>
  <si>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</si>
  <si>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</si>
  <si>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</si>
  <si>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</si>
  <si>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</si>
  <si>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</si>
  <si>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</si>
  <si>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</si>
  <si>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</si>
  <si>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</si>
  <si>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</si>
  <si>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</si>
  <si>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</si>
  <si>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</si>
  <si>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</si>
  <si>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</si>
  <si>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</si>
  <si>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</si>
  <si>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</si>
  <si>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</si>
  <si>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</si>
  <si>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</si>
  <si>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</si>
  <si>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</si>
  <si>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</si>
  <si>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</si>
  <si>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</si>
  <si>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</si>
  <si>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</si>
  <si>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</si>
  <si>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</si>
  <si>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</si>
  <si>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</si>
  <si>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</si>
  <si>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</si>
  <si>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</si>
  <si>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</si>
  <si>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</si>
  <si>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</si>
  <si>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</si>
  <si>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</si>
  <si>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</si>
  <si>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</si>
  <si>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</si>
  <si>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</si>
  <si>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</si>
  <si>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</si>
  <si>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</si>
  <si>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</si>
  <si>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</si>
  <si>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</si>
  <si>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</si>
  <si>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</si>
  <si>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</si>
  <si>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</si>
  <si>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</si>
  <si>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</si>
  <si>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</si>
  <si>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</si>
  <si>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</si>
  <si>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</si>
  <si>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</si>
  <si>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</si>
  <si>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</si>
  <si>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</si>
  <si>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</si>
  <si>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</si>
  <si>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</si>
  <si>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</si>
  <si>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</si>
  <si>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</si>
  <si>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</si>
  <si>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</si>
  <si>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</si>
  <si>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</si>
  <si>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</si>
  <si>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</si>
  <si>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</si>
  <si>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</si>
  <si>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</si>
  <si>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</si>
  <si>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</si>
  <si>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</si>
  <si>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</si>
  <si>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</si>
  <si>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</si>
  <si>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</si>
  <si>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</si>
  <si>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</si>
  <si>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</si>
  <si>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</si>
  <si>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</si>
  <si>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</si>
  <si>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</si>
  <si>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</si>
  <si>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</si>
  <si>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</si>
  <si>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</si>
  <si>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</si>
  <si>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</si>
  <si>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</si>
  <si>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</si>
  <si>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</si>
  <si>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</si>
  <si>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</si>
  <si>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</si>
  <si>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</si>
  <si>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</si>
  <si>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</si>
  <si>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</si>
  <si>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</si>
  <si>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</si>
  <si>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</si>
  <si>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</si>
  <si>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</si>
  <si>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</si>
  <si>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</si>
  <si>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</si>
  <si>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</si>
  <si>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</si>
  <si>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</si>
  <si>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</si>
  <si>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</si>
  <si>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</si>
  <si>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</si>
  <si>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</si>
  <si>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</si>
  <si>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</si>
  <si>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</si>
  <si>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</si>
  <si>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</si>
  <si>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</si>
  <si>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</si>
  <si>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</si>
  <si>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</si>
  <si>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</si>
  <si>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</si>
  <si>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</si>
  <si>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</si>
  <si>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</si>
  <si>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</si>
  <si>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</si>
  <si>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</si>
  <si>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</si>
  <si>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</si>
  <si>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</si>
  <si>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</si>
  <si>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</si>
  <si>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</si>
  <si>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</si>
  <si>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</si>
  <si>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</si>
  <si>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</si>
  <si>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</si>
  <si>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</si>
  <si>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</si>
  <si>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</si>
  <si>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</si>
  <si>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</si>
  <si>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</si>
  <si>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</si>
  <si>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</si>
  <si>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</si>
  <si>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</si>
  <si>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</si>
  <si>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</si>
  <si>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</si>
  <si>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</si>
  <si>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</si>
  <si>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</si>
  <si>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</si>
  <si>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</si>
  <si>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</si>
  <si>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</si>
  <si>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</si>
  <si>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</si>
  <si>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</si>
  <si>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</si>
  <si>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</si>
  <si>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</si>
  <si>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</si>
  <si>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</si>
  <si>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</si>
  <si>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</si>
  <si>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</si>
  <si>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</si>
  <si>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</si>
  <si>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</si>
  <si>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</si>
  <si>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</si>
  <si>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</si>
  <si>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</si>
  <si>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</si>
  <si>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</si>
  <si>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</si>
  <si>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</si>
  <si>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</si>
  <si>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</si>
  <si>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</si>
  <si>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</si>
  <si>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</si>
  <si>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</si>
  <si>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</si>
  <si>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</si>
  <si>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</si>
  <si>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</si>
  <si>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</si>
  <si>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</si>
  <si>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</si>
  <si>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</si>
  <si>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</si>
  <si>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</si>
  <si>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</si>
  <si>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</si>
  <si>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</si>
  <si>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</si>
  <si>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</si>
  <si>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</si>
  <si>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</si>
  <si>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</si>
  <si>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</si>
  <si>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</si>
  <si>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</si>
  <si>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</si>
  <si>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</si>
  <si>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</si>
  <si>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</si>
  <si>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</si>
  <si>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</si>
  <si>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</si>
  <si>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</si>
  <si>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</si>
  <si>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</si>
  <si>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</si>
  <si>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</si>
  <si>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</si>
  <si>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</si>
  <si>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</si>
  <si>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</si>
  <si>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</si>
  <si>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</si>
  <si>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</si>
  <si>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</si>
  <si>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</si>
  <si>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</si>
  <si>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</si>
  <si>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</si>
  <si>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</si>
  <si>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</si>
  <si>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</si>
  <si>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</si>
  <si>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</si>
  <si>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</si>
  <si>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</si>
  <si>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</si>
  <si>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</si>
  <si>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</si>
  <si>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</si>
  <si>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</si>
  <si>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</si>
  <si>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</si>
  <si>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</si>
  <si>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</si>
  <si>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</si>
  <si>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</si>
  <si>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</si>
  <si>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</si>
  <si>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</si>
  <si>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</si>
  <si>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</si>
  <si>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</si>
  <si>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</si>
  <si>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</si>
  <si>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</si>
  <si>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</si>
  <si>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</si>
  <si>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</si>
  <si>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</si>
  <si>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</si>
  <si>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</si>
  <si>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</si>
  <si>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</si>
  <si>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</si>
  <si>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</si>
  <si>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</si>
  <si>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</si>
  <si>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</si>
  <si>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</si>
  <si>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</si>
  <si>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</si>
  <si>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</si>
  <si>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</si>
  <si>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</si>
  <si>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</si>
  <si>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</si>
  <si>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</si>
  <si>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</si>
  <si>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</si>
  <si>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</si>
  <si>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</si>
  <si>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</si>
  <si>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</si>
  <si>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</si>
  <si>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</si>
  <si>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</si>
  <si>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</si>
  <si>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</si>
  <si>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</si>
  <si>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</si>
  <si>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</si>
  <si>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</si>
  <si>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</si>
  <si>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</si>
  <si>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</si>
  <si>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</si>
  <si>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</si>
  <si>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</si>
  <si>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</si>
  <si>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</si>
  <si>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</si>
  <si>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</si>
  <si>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</si>
  <si>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</si>
  <si>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</si>
  <si>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</si>
  <si>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</si>
  <si>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</si>
  <si>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</si>
  <si>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</si>
  <si>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</si>
  <si>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</si>
  <si>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</si>
  <si>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</si>
  <si>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</si>
  <si>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</si>
  <si>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</si>
  <si>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</si>
  <si>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</si>
  <si>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</si>
  <si>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</si>
  <si>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</si>
  <si>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</si>
  <si>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</si>
  <si>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</si>
  <si>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</si>
  <si>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</si>
  <si>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</si>
  <si>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</si>
  <si>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</si>
  <si>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</si>
  <si>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</si>
  <si>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</si>
  <si>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</si>
  <si>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</si>
  <si>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</si>
  <si>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</si>
  <si>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</si>
  <si>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</si>
  <si>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</si>
  <si>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</si>
  <si>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</si>
  <si>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</si>
  <si>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</si>
  <si>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</si>
  <si>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</si>
  <si>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</si>
  <si>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</si>
  <si>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</si>
  <si>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</si>
  <si>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</si>
  <si>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</si>
  <si>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</si>
  <si>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</si>
  <si>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</si>
  <si>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</si>
  <si>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</si>
  <si>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</si>
  <si>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</si>
  <si>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</si>
  <si>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</si>
  <si>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</si>
  <si>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</si>
  <si>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</si>
  <si>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</si>
  <si>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</si>
  <si>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</si>
  <si>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</si>
  <si>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</si>
  <si>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</si>
  <si>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</si>
  <si>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</si>
  <si>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</si>
  <si>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</si>
  <si>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</si>
  <si>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</si>
  <si>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</si>
  <si>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</si>
  <si>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</si>
  <si>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</si>
  <si>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</si>
  <si>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</si>
  <si>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</si>
  <si>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</si>
  <si>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</si>
  <si>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</si>
  <si>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</si>
  <si>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</si>
  <si>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</si>
  <si>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</si>
  <si>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</si>
  <si>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</si>
  <si>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</si>
  <si>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</si>
  <si>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</si>
  <si>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</si>
  <si>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</si>
  <si>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</si>
  <si>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</si>
  <si>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</si>
  <si>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</si>
  <si>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</si>
  <si>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</si>
  <si>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</si>
  <si>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</si>
  <si>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</si>
  <si>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</si>
  <si>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</si>
  <si>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</si>
  <si>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</si>
  <si>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</si>
  <si>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</si>
  <si>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</si>
  <si>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</si>
  <si>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</si>
  <si>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</si>
  <si>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</si>
  <si>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</si>
  <si>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</si>
  <si>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</si>
  <si>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</si>
  <si>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</si>
  <si>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</si>
  <si>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</si>
  <si>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</si>
  <si>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</si>
  <si>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</si>
  <si>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</si>
  <si>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</si>
  <si>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</si>
  <si>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</si>
  <si>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</si>
  <si>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</si>
  <si>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</si>
  <si>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</si>
  <si>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</si>
  <si>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</si>
  <si>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</si>
  <si>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</si>
  <si>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</si>
  <si>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</si>
  <si>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</si>
  <si>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</si>
  <si>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</si>
  <si>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</si>
  <si>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</si>
  <si>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</si>
  <si>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</si>
  <si>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</si>
  <si>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</si>
  <si>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</si>
  <si>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</si>
  <si>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</si>
  <si>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</si>
  <si>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</si>
  <si>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</si>
  <si>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</si>
  <si>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</si>
  <si>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</si>
  <si>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</si>
  <si>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</si>
  <si>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</si>
  <si>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</si>
  <si>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</si>
  <si>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</si>
  <si>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</si>
  <si>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</si>
  <si>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</si>
  <si>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</si>
  <si>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</si>
  <si>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</si>
  <si>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</si>
  <si>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</si>
  <si>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</si>
  <si>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</si>
  <si>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</si>
  <si>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</si>
  <si>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</si>
  <si>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</si>
  <si>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</si>
  <si>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</si>
  <si>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</si>
  <si>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</si>
  <si>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</si>
  <si>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</si>
  <si>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</si>
  <si>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</si>
  <si>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</si>
  <si>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</si>
  <si>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</si>
  <si>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</si>
  <si>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</si>
  <si>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</si>
  <si>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</si>
  <si>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</si>
  <si>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</si>
  <si>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</si>
  <si>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</si>
  <si>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</si>
  <si>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</si>
  <si>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</si>
  <si>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</si>
  <si>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</si>
  <si>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</si>
  <si>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</si>
  <si>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</si>
  <si>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</si>
  <si>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</si>
  <si>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</si>
  <si>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</si>
  <si>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</si>
  <si>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</si>
  <si>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</si>
  <si>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</si>
  <si>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</si>
  <si>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</si>
  <si>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</si>
  <si>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</si>
  <si>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</si>
  <si>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</si>
  <si>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</si>
  <si>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</si>
  <si>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</si>
  <si>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</si>
  <si>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</si>
  <si>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</si>
  <si>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</si>
  <si>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</si>
  <si>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</si>
  <si>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</si>
  <si>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</si>
  <si>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</si>
  <si>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</si>
  <si>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</si>
  <si>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</si>
  <si>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</si>
  <si>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</si>
  <si>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</si>
  <si>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</si>
  <si>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</si>
  <si>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</si>
  <si>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</si>
  <si>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</si>
  <si>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</si>
  <si>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</si>
  <si>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</si>
  <si>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</si>
  <si>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</si>
  <si>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</si>
  <si>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</si>
  <si>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</si>
  <si>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</si>
  <si>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</si>
  <si>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</si>
  <si>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</si>
  <si>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</si>
  <si>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</si>
  <si>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</si>
  <si>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</si>
  <si>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</si>
  <si>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</si>
  <si>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</si>
  <si>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</si>
  <si>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</si>
  <si>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</si>
  <si>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</si>
  <si>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</si>
  <si>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</si>
  <si>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</si>
  <si>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</si>
  <si>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</si>
  <si>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</si>
  <si>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</si>
  <si>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</si>
  <si>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</si>
  <si>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</si>
  <si>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</si>
  <si>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</si>
  <si>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</si>
  <si>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</si>
  <si>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</si>
  <si>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</si>
  <si>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</si>
  <si>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</si>
  <si>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</si>
  <si>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</si>
  <si>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</si>
  <si>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</si>
  <si>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</si>
  <si>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</si>
  <si>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</si>
  <si>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</si>
  <si>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</si>
  <si>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</si>
  <si>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</si>
  <si>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</si>
  <si>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</si>
  <si>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</si>
  <si>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</si>
  <si>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</si>
  <si>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</si>
  <si>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</si>
  <si>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</si>
  <si>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</si>
  <si>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</si>
  <si>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</si>
  <si>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</si>
  <si>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</si>
  <si>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</si>
  <si>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</si>
  <si>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</si>
  <si>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</si>
  <si>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</si>
  <si>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</si>
  <si>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</si>
  <si>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</si>
  <si>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</si>
  <si>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</si>
  <si>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</si>
  <si>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</si>
  <si>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</si>
  <si>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</si>
  <si>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</si>
  <si>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</si>
  <si>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</si>
  <si>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</si>
  <si>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</si>
  <si>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</si>
  <si>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</si>
  <si>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</si>
  <si>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</si>
  <si>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</si>
  <si>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</si>
  <si>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</si>
  <si>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</si>
  <si>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</si>
  <si>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</si>
  <si>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</si>
  <si>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</si>
  <si>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</si>
  <si>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</si>
  <si>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</si>
  <si>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</si>
  <si>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</si>
  <si>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</si>
  <si>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</si>
  <si>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</si>
  <si>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</si>
  <si>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</si>
  <si>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</si>
  <si>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</si>
  <si>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</si>
  <si>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</si>
  <si>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</si>
  <si>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</si>
  <si>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</si>
  <si>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</si>
  <si>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</si>
  <si>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</si>
  <si>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</si>
  <si>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</si>
  <si>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</si>
  <si>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</si>
  <si>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</si>
  <si>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</si>
  <si>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</si>
  <si>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</si>
  <si>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</si>
  <si>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</si>
  <si>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</si>
  <si>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</si>
  <si>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</si>
  <si>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</si>
  <si>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</si>
  <si>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</si>
  <si>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</si>
  <si>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</si>
  <si>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</si>
  <si>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</si>
  <si>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</si>
  <si>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</si>
  <si>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</si>
  <si>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</si>
  <si>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</si>
  <si>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</si>
  <si>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</si>
  <si>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</si>
  <si>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</si>
  <si>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</si>
  <si>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</si>
  <si>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</si>
  <si>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</si>
  <si>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</si>
  <si>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</si>
  <si>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</si>
  <si>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</si>
  <si>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</si>
  <si>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</si>
  <si>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</si>
  <si>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</si>
  <si>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</si>
  <si>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</si>
  <si>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</si>
  <si>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</si>
  <si>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</si>
  <si>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</si>
  <si>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</si>
  <si>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</si>
  <si>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</si>
  <si>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</si>
  <si>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</si>
  <si>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</si>
  <si>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</si>
  <si>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</si>
  <si>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</si>
  <si>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</si>
  <si>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</si>
  <si>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</si>
  <si>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</si>
  <si>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</si>
  <si>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</si>
  <si>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</si>
  <si>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</si>
  <si>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</si>
  <si>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</si>
  <si>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</si>
  <si>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</si>
  <si>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</si>
  <si>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</si>
  <si>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</si>
  <si>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</si>
  <si>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</si>
  <si>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</si>
  <si>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</si>
  <si>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</si>
  <si>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</si>
  <si>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</si>
  <si>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</si>
  <si>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</si>
  <si>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</si>
  <si>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</si>
  <si>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</si>
  <si>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</si>
  <si>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</si>
  <si>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</si>
  <si>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</si>
  <si>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</si>
  <si>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</si>
  <si>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</si>
  <si>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</si>
  <si>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</si>
  <si>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</si>
  <si>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</si>
  <si>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</si>
  <si>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</si>
  <si>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</si>
  <si>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</si>
  <si>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</si>
  <si>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</si>
  <si>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</si>
  <si>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</si>
  <si>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</si>
  <si>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</si>
  <si>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</si>
  <si>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</si>
  <si>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</si>
  <si>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</si>
  <si>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</si>
  <si>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</si>
  <si>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</si>
  <si>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</si>
  <si>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</si>
  <si>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</si>
  <si>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</si>
  <si>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</si>
  <si>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</si>
  <si>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</si>
  <si>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</si>
  <si>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</si>
  <si>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</si>
  <si>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</si>
  <si>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</si>
  <si>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</si>
  <si>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</si>
  <si>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</si>
  <si>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</si>
  <si>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</si>
  <si>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</si>
  <si>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</si>
  <si>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</si>
  <si>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</si>
  <si>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</si>
  <si>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</si>
  <si>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</si>
  <si>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</si>
  <si>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</si>
  <si>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</si>
  <si>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</si>
  <si>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</si>
  <si>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</si>
  <si>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</si>
  <si>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</si>
  <si>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</si>
  <si>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</si>
  <si>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</si>
  <si>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</si>
  <si>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</si>
  <si>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</si>
  <si>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</si>
  <si>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</si>
  <si>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</si>
  <si>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</si>
  <si>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</si>
  <si>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</si>
  <si>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</si>
  <si>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</si>
  <si>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</si>
  <si>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</si>
  <si>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</si>
  <si>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</si>
  <si>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</si>
  <si>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</si>
  <si>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</si>
  <si>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</si>
  <si>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</si>
  <si>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</si>
  <si>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</si>
  <si>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</si>
  <si>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</si>
  <si>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</si>
  <si>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</si>
  <si>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</si>
  <si>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</si>
  <si>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</si>
  <si>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</si>
  <si>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</si>
  <si>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</si>
  <si>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</si>
  <si>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</si>
  <si>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</si>
  <si>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</si>
  <si>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</si>
  <si>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</si>
  <si>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</si>
  <si>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</si>
  <si>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</si>
  <si>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</si>
  <si>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</si>
  <si>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</si>
  <si>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</si>
  <si>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</si>
  <si>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</si>
  <si>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</si>
  <si>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</si>
  <si>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</si>
  <si>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</si>
  <si>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</si>
  <si>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</si>
  <si>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</si>
  <si>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</si>
  <si>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</si>
  <si>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</si>
  <si>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</si>
  <si>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</si>
  <si>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</si>
  <si>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</si>
  <si>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</si>
  <si>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</si>
  <si>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</si>
  <si>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</si>
  <si>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</si>
  <si>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</si>
  <si>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</si>
  <si>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</si>
  <si>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</si>
  <si>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</si>
  <si>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</si>
  <si>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</si>
  <si>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</si>
  <si>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</si>
  <si>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</si>
  <si>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</si>
  <si>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</si>
  <si>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</si>
  <si>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</si>
  <si>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</si>
  <si>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</si>
  <si>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</si>
  <si>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</si>
  <si>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</si>
  <si>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</si>
  <si>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</si>
  <si>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</si>
  <si>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</si>
  <si>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</si>
  <si>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</si>
  <si>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</si>
  <si>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</si>
  <si>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</si>
  <si>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</si>
  <si>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</si>
  <si>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</si>
  <si>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</si>
  <si>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</si>
  <si>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</si>
  <si>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</si>
  <si>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</si>
  <si>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</si>
  <si>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</si>
  <si>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</si>
  <si>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</si>
  <si>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</si>
  <si>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</si>
  <si>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</si>
  <si>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</si>
  <si>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</si>
  <si>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</si>
  <si>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</si>
  <si>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</si>
  <si>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</si>
  <si>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</si>
  <si>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</si>
  <si>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</si>
  <si>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</si>
  <si>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</si>
  <si>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</si>
  <si>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</si>
  <si>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</si>
  <si>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</si>
  <si>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</si>
  <si>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</si>
  <si>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</si>
  <si>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</si>
  <si>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</si>
  <si>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</si>
  <si>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</si>
  <si>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</si>
  <si>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</si>
  <si>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</si>
  <si>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</si>
  <si>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</si>
  <si>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</si>
  <si>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</si>
  <si>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</si>
  <si>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</si>
  <si>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</si>
  <si>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</si>
  <si>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</si>
  <si>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</si>
  <si>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</si>
  <si>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</si>
  <si>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</si>
  <si>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</si>
  <si>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</si>
  <si>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</si>
  <si>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</si>
  <si>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</si>
  <si>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</si>
  <si>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</si>
  <si>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</si>
  <si>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</si>
  <si>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</si>
  <si>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</si>
  <si>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</si>
  <si>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</si>
  <si>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</si>
  <si>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</si>
  <si>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</si>
  <si>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</si>
  <si>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</si>
  <si>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</si>
  <si>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</si>
  <si>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</si>
  <si>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</si>
  <si>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</si>
  <si>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</si>
  <si>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</si>
  <si>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</si>
  <si>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</si>
  <si>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</si>
  <si>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</si>
  <si>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</si>
  <si>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</si>
  <si>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</si>
  <si>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</si>
  <si>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</si>
  <si>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</si>
  <si>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</si>
  <si>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</si>
  <si>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</si>
  <si>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</si>
  <si>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</si>
  <si>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</si>
  <si>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</si>
  <si>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</si>
  <si>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</si>
  <si>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</si>
  <si>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</si>
  <si>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</si>
  <si>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</si>
  <si>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</si>
  <si>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</si>
  <si>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</si>
  <si>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</si>
  <si>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</si>
  <si>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</si>
  <si>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</si>
  <si>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</si>
  <si>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</si>
  <si>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</si>
  <si>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</si>
  <si>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</si>
  <si>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</si>
  <si>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</si>
  <si>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</si>
  <si>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</si>
  <si>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</si>
  <si>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</si>
  <si>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</si>
  <si>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</si>
  <si>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</si>
  <si>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</si>
  <si>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</si>
  <si>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</si>
  <si>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</si>
  <si>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</si>
  <si>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</si>
  <si>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</si>
  <si>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</si>
  <si>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</si>
  <si>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</si>
  <si>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</si>
  <si>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</si>
  <si>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</si>
  <si>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</si>
  <si>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</si>
  <si>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</si>
  <si>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</si>
  <si>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</si>
  <si>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</si>
  <si>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</si>
  <si>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</si>
  <si>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</si>
  <si>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</si>
  <si>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</si>
  <si>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</si>
  <si>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</si>
  <si>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</si>
  <si>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</si>
  <si>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</si>
  <si>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</si>
  <si>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</si>
  <si>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</si>
  <si>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</si>
  <si>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</si>
  <si>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</si>
  <si>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</si>
  <si>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</si>
  <si>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</si>
  <si>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</si>
  <si>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</si>
  <si>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</si>
  <si>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</si>
  <si>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</si>
  <si>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</si>
  <si>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</si>
  <si>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</si>
  <si>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</si>
  <si>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</si>
  <si>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</si>
  <si>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</si>
  <si>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</si>
  <si>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</si>
  <si>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</si>
  <si>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</si>
  <si>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</si>
  <si>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</si>
  <si>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</si>
  <si>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</si>
  <si>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</si>
  <si>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</si>
  <si>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</si>
  <si>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</si>
  <si>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</si>
  <si>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</si>
  <si>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</si>
  <si>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</si>
  <si>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</si>
  <si>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</si>
  <si>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</si>
  <si>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</si>
  <si>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</si>
  <si>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</si>
  <si>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</si>
  <si>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</si>
  <si>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</si>
  <si>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</si>
  <si>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</si>
  <si>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</si>
  <si>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</si>
  <si>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</si>
  <si>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</si>
  <si>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</si>
  <si>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</si>
  <si>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</si>
  <si>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</si>
  <si>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</si>
  <si>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</si>
  <si>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</si>
  <si>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</si>
  <si>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</si>
  <si>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</si>
  <si>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</si>
  <si>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</si>
  <si>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</si>
  <si>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</si>
  <si>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</si>
  <si>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</si>
  <si>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</si>
  <si>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</si>
  <si>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</si>
  <si>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</si>
  <si>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</si>
  <si>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</si>
  <si>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</si>
  <si>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</si>
  <si>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</si>
  <si>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</si>
  <si>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</si>
  <si>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</si>
  <si>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</si>
  <si>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</si>
  <si>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</si>
  <si>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</si>
  <si>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</si>
  <si>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</si>
  <si>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</si>
  <si>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</si>
  <si>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</si>
  <si>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</si>
  <si>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</si>
  <si>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</si>
  <si>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</si>
  <si>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</si>
  <si>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</si>
  <si>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</si>
  <si>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</si>
  <si>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</si>
  <si>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</si>
  <si>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</si>
  <si>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</si>
  <si>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</si>
  <si>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</si>
  <si>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</si>
  <si>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</si>
  <si>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</si>
  <si>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</si>
  <si>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</si>
  <si>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</si>
  <si>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</si>
  <si>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</si>
  <si>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</si>
  <si>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</si>
  <si>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</si>
  <si>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</si>
  <si>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</si>
  <si>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</si>
  <si>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</si>
  <si>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</si>
  <si>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</si>
  <si>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</si>
  <si>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</si>
  <si>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</si>
  <si>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</si>
  <si>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</si>
  <si>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</si>
  <si>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</si>
  <si>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</si>
  <si>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</si>
  <si>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</si>
  <si>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</si>
  <si>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</si>
  <si>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</si>
  <si>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</si>
  <si>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</si>
  <si>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</si>
  <si>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</si>
  <si>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</si>
  <si>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</si>
  <si>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</si>
  <si>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</si>
  <si>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</si>
  <si>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</si>
  <si>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</si>
  <si>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</si>
  <si>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</si>
  <si>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</si>
  <si>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</si>
  <si>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</si>
  <si>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</si>
  <si>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</si>
  <si>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</si>
  <si>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</si>
  <si>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</si>
  <si>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</si>
  <si>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</si>
  <si>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</si>
  <si>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</si>
  <si>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</si>
  <si>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</si>
  <si>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</si>
  <si>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</si>
  <si>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</si>
  <si>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</si>
  <si>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</si>
  <si>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</si>
  <si>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</si>
  <si>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</si>
  <si>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</si>
  <si>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</si>
  <si>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</si>
  <si>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</si>
  <si>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</si>
  <si>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</si>
  <si>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</si>
  <si>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</si>
  <si>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</si>
  <si>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</si>
  <si>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</si>
  <si>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</si>
  <si>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</si>
  <si>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</si>
  <si>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</si>
  <si>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</si>
  <si>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</si>
  <si>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</si>
  <si>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</si>
  <si>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</si>
  <si>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</si>
  <si>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</si>
  <si>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</si>
  <si>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</si>
  <si>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</si>
  <si>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</si>
  <si>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</si>
  <si>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</si>
  <si>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</si>
  <si>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</si>
  <si>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</si>
  <si>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</si>
  <si>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</si>
  <si>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</si>
  <si>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</si>
  <si>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</si>
  <si>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</si>
  <si>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</si>
  <si>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</si>
  <si>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</si>
  <si>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</si>
  <si>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</si>
  <si>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</si>
  <si>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</si>
  <si>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</si>
  <si>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</si>
  <si>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</si>
  <si>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</si>
  <si>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</si>
  <si>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</si>
  <si>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</si>
  <si>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</si>
  <si>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</si>
  <si>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</si>
  <si>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</si>
  <si>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</si>
  <si>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</si>
  <si>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</si>
  <si>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</si>
  <si>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</si>
  <si>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</si>
  <si>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</si>
  <si>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</si>
  <si>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</si>
  <si>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</si>
  <si>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</si>
  <si>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</si>
  <si>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</si>
  <si>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</si>
  <si>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</si>
  <si>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</si>
  <si>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</si>
  <si>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</si>
  <si>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</si>
  <si>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</si>
  <si>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</si>
  <si>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</si>
  <si>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</si>
  <si>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</si>
  <si>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</si>
  <si>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</si>
  <si>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</si>
  <si>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</si>
  <si>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</si>
  <si>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</si>
  <si>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</si>
  <si>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</si>
  <si>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</si>
  <si>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</si>
  <si>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</si>
  <si>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</si>
  <si>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</si>
  <si>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</si>
  <si>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</si>
  <si>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</si>
  <si>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</si>
  <si>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</si>
  <si>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</si>
  <si>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</si>
  <si>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</si>
  <si>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</si>
  <si>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</si>
  <si>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</si>
  <si>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</si>
  <si>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</si>
  <si>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</si>
  <si>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</si>
  <si>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</si>
  <si>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</si>
  <si>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</si>
  <si>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</si>
  <si>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</si>
  <si>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</si>
  <si>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</si>
  <si>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</si>
  <si>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</si>
  <si>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</si>
  <si>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</si>
  <si>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</si>
  <si>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</si>
  <si>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</si>
  <si>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</si>
  <si>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</si>
  <si>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</si>
  <si>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</si>
  <si>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</si>
  <si>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</si>
  <si>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</si>
  <si>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</si>
  <si>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</si>
  <si>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</si>
  <si>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</si>
  <si>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</si>
  <si>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</si>
  <si>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</si>
  <si>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</si>
  <si>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</si>
  <si>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</si>
  <si>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</si>
  <si>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</si>
  <si>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</si>
  <si>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</si>
  <si>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</si>
  <si>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</si>
  <si>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</si>
  <si>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</si>
  <si>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</si>
  <si>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</si>
  <si>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</si>
  <si>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</si>
  <si>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</si>
  <si>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</si>
  <si>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</si>
  <si>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</si>
  <si>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</si>
  <si>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</si>
  <si>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</si>
  <si>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</si>
  <si>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</si>
  <si>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</si>
  <si>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</si>
  <si>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</si>
  <si>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</si>
  <si>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</si>
  <si>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</si>
  <si>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</si>
  <si>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</si>
  <si>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</si>
  <si>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</si>
  <si>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</si>
  <si>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</si>
  <si>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</si>
  <si>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</si>
  <si>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</si>
  <si>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</si>
  <si>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</si>
  <si>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</si>
  <si>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</si>
  <si>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</si>
  <si>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</si>
  <si>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</si>
  <si>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</si>
  <si>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</si>
  <si>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</si>
  <si>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</si>
  <si>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</si>
  <si>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</si>
  <si>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</si>
  <si>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</si>
  <si>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</si>
  <si>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</si>
  <si>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</si>
  <si>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</si>
  <si>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</si>
  <si>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</si>
  <si>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</si>
  <si>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</si>
  <si>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</si>
  <si>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</si>
  <si>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</si>
  <si>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</si>
  <si>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</si>
  <si>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</si>
  <si>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</si>
  <si>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</si>
  <si>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</si>
  <si>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</si>
  <si>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</si>
  <si>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</si>
  <si>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</si>
  <si>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</si>
  <si>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</si>
  <si>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</si>
  <si>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</si>
  <si>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</si>
  <si>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</si>
  <si>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</si>
  <si>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</si>
  <si>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</si>
  <si>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</si>
  <si>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</si>
  <si>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</si>
  <si>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</si>
  <si>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</si>
  <si>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</si>
  <si>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</si>
  <si>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</si>
  <si>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</si>
  <si>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</si>
  <si>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</si>
  <si>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</si>
  <si>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</si>
  <si>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</si>
  <si>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</si>
  <si>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</si>
  <si>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</si>
  <si>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</si>
  <si>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</si>
  <si>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</si>
  <si>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</si>
  <si>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</si>
  <si>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</si>
  <si>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</si>
  <si>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</si>
  <si>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</si>
  <si>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</si>
  <si>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</si>
  <si>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</si>
  <si>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</si>
  <si>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</si>
  <si>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</si>
  <si>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</si>
  <si>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</si>
  <si>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</si>
  <si>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</si>
  <si>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</si>
  <si>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</si>
  <si>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</si>
  <si>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</si>
  <si>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</si>
  <si>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</si>
  <si>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</si>
  <si>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</si>
  <si>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</si>
  <si>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</si>
  <si>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</si>
  <si>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</si>
  <si>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</si>
  <si>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</si>
  <si>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</si>
  <si>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</si>
  <si>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</si>
  <si>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</si>
  <si>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</si>
  <si>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</si>
  <si>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</si>
  <si>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</si>
  <si>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</si>
  <si>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</si>
  <si>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</si>
  <si>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</si>
  <si>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</si>
  <si>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</si>
  <si>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</si>
  <si>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</si>
  <si>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</si>
  <si>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</si>
  <si>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</si>
  <si>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</si>
  <si>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</si>
  <si>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</si>
  <si>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</si>
  <si>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</si>
  <si>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</si>
  <si>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</si>
  <si>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</si>
  <si>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</si>
  <si>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</si>
  <si>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</si>
  <si>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</si>
  <si>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</si>
  <si>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</si>
  <si>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</si>
  <si>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</si>
  <si>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</si>
  <si>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</si>
  <si>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</si>
  <si>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</si>
  <si>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</si>
  <si>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</si>
  <si>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</si>
  <si>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</si>
  <si>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</si>
  <si>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</si>
  <si>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</si>
  <si>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</si>
  <si>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</si>
  <si>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</si>
  <si>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</si>
  <si>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</si>
  <si>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</si>
  <si>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</si>
  <si>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</si>
  <si>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</si>
  <si>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</si>
  <si>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</si>
  <si>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</si>
  <si>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</si>
  <si>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</si>
  <si>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</si>
  <si>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</si>
  <si>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</si>
  <si>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</si>
  <si>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</si>
  <si>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</si>
  <si>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</si>
  <si>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</si>
  <si>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</si>
  <si>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</si>
  <si>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</si>
  <si>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</si>
  <si>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</si>
  <si>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</si>
  <si>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</si>
  <si>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</si>
  <si>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</si>
  <si>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</si>
  <si>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</si>
  <si>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</si>
  <si>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</si>
  <si>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</si>
  <si>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</si>
  <si>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</si>
  <si>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</si>
  <si>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</si>
  <si>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</si>
  <si>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</si>
  <si>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</si>
  <si>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</si>
  <si>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</si>
  <si>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</si>
  <si>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</si>
  <si>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</si>
  <si>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</si>
  <si>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</si>
  <si>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</si>
  <si>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</si>
  <si>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</si>
  <si>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</si>
  <si>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</si>
  <si>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</si>
  <si>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</si>
  <si>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</si>
  <si>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</si>
  <si>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</si>
  <si>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</si>
  <si>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</si>
  <si>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</si>
  <si>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</si>
  <si>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</si>
  <si>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</si>
  <si>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</si>
  <si>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</si>
  <si>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</si>
  <si>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</si>
  <si>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</si>
  <si>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</si>
  <si>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</si>
  <si>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</si>
  <si>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</si>
  <si>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</si>
  <si>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</si>
  <si>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</si>
  <si>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</si>
  <si>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</si>
  <si>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</si>
  <si>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</si>
  <si>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</si>
  <si>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</si>
  <si>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</si>
  <si>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</si>
  <si>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</si>
  <si>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</si>
  <si>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</si>
  <si>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</si>
  <si>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</si>
  <si>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</si>
  <si>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</si>
  <si>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</si>
  <si>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</si>
  <si>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</si>
  <si>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</si>
  <si>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</si>
  <si>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</si>
  <si>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</si>
  <si>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</si>
  <si>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</si>
  <si>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</si>
  <si>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</si>
  <si>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</si>
  <si>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</si>
  <si>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</si>
  <si>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</si>
  <si>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</si>
  <si>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</si>
  <si>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</si>
  <si>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</si>
  <si>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</si>
  <si>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</si>
  <si>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</si>
  <si>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</si>
  <si>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</si>
  <si>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</si>
  <si>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</si>
  <si>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</si>
  <si>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</si>
  <si>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</si>
  <si>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</si>
  <si>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</si>
  <si>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</si>
  <si>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</si>
  <si>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</si>
  <si>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</si>
  <si>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</si>
  <si>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</si>
  <si>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</si>
  <si>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</si>
  <si>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</si>
  <si>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</si>
  <si>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</si>
  <si>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</si>
  <si>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</si>
  <si>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</si>
  <si>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</si>
  <si>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</si>
  <si>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</si>
  <si>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</si>
  <si>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</si>
  <si>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</si>
  <si>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</si>
  <si>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</si>
  <si>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</si>
  <si>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</si>
  <si>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</si>
  <si>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</si>
  <si>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</si>
  <si>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</si>
  <si>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</si>
  <si>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</si>
  <si>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</si>
  <si>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</si>
  <si>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</si>
  <si>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</si>
  <si>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</si>
  <si>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</si>
  <si>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</si>
  <si>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</si>
  <si>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</si>
  <si>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</si>
  <si>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</si>
  <si>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</si>
  <si>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</si>
  <si>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</si>
  <si>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</si>
  <si>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</si>
  <si>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</si>
  <si>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</si>
  <si>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</si>
  <si>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</si>
  <si>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</si>
  <si>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</si>
  <si>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</si>
  <si>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</si>
  <si>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</si>
  <si>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</si>
  <si>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</si>
  <si>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</si>
  <si>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</si>
  <si>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</si>
  <si>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</si>
  <si>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</si>
  <si>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</si>
  <si>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</si>
  <si>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</si>
  <si>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</si>
  <si>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</si>
  <si>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</si>
  <si>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</si>
  <si>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</si>
  <si>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</si>
  <si>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</si>
  <si>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</si>
  <si>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</si>
  <si>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</si>
  <si>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</si>
  <si>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</si>
  <si>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</si>
  <si>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</si>
  <si>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</si>
  <si>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</si>
  <si>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</si>
  <si>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</si>
  <si>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</si>
  <si>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</si>
  <si>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</si>
  <si>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</si>
  <si>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</si>
  <si>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</si>
  <si>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</si>
  <si>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</si>
  <si>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</si>
  <si>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</si>
  <si>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</si>
  <si>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</si>
  <si>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</si>
  <si>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</si>
  <si>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</si>
  <si>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</si>
  <si>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</si>
  <si>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</si>
  <si>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</si>
  <si>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</si>
  <si>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</si>
  <si>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</si>
  <si>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</si>
  <si>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</si>
  <si>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</si>
  <si>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</si>
  <si>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</si>
  <si>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</si>
  <si>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</si>
  <si>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</si>
  <si>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</si>
  <si>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</si>
  <si>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</si>
  <si>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</si>
  <si>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</si>
  <si>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</si>
  <si>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</si>
  <si>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</si>
  <si>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</si>
  <si>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</si>
  <si>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</si>
  <si>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</si>
  <si>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</si>
  <si>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</si>
  <si>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</si>
  <si>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</si>
  <si>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</si>
  <si>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</si>
  <si>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</si>
  <si>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</si>
  <si>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</si>
  <si>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</si>
  <si>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</si>
  <si>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</si>
  <si>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</si>
  <si>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</si>
  <si>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</si>
  <si>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</si>
  <si>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</si>
  <si>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</si>
  <si>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</si>
  <si>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</si>
  <si>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</si>
  <si>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</si>
  <si>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</si>
  <si>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</si>
  <si>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</si>
  <si>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</si>
  <si>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</si>
  <si>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</si>
  <si>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</si>
  <si>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</si>
  <si>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</si>
  <si>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</si>
  <si>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</si>
  <si>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</si>
  <si>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</si>
  <si>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</si>
  <si>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</si>
  <si>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</si>
  <si>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</si>
  <si>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</si>
  <si>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</si>
  <si>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</si>
  <si>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</si>
  <si>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</si>
  <si>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</si>
  <si>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</si>
  <si>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</si>
  <si>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</si>
  <si>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</si>
  <si>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</si>
  <si>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</si>
  <si>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</si>
  <si>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</si>
  <si>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</si>
  <si>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</si>
  <si>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</si>
  <si>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</si>
  <si>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</si>
  <si>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</si>
  <si>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</si>
  <si>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</si>
  <si>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</si>
  <si>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</si>
  <si>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</si>
  <si>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</si>
  <si>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</si>
  <si>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</si>
  <si>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</si>
  <si>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</si>
  <si>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</si>
  <si>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</si>
  <si>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</si>
  <si>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</si>
  <si>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</si>
  <si>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</si>
  <si>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</si>
  <si>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</si>
  <si>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</si>
  <si>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</si>
  <si>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</si>
  <si>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</si>
  <si>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</si>
  <si>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</si>
  <si>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</si>
  <si>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</si>
  <si>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</si>
  <si>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</si>
  <si>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</si>
  <si>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</si>
  <si>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</si>
  <si>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</si>
  <si>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</si>
  <si>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</si>
  <si>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</si>
  <si>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</si>
  <si>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</si>
  <si>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</si>
  <si>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</si>
  <si>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</si>
  <si>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</si>
  <si>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</si>
  <si>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</si>
  <si>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</si>
  <si>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</si>
  <si>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</si>
  <si>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</si>
  <si>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</si>
  <si>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</si>
  <si>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</si>
  <si>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</si>
  <si>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</si>
  <si>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</si>
  <si>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</si>
  <si>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</si>
  <si>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</si>
  <si>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</si>
  <si>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</si>
  <si>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</si>
  <si>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</si>
  <si>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</si>
  <si>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</si>
  <si>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</si>
  <si>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</si>
  <si>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</si>
  <si>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</si>
  <si>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</si>
  <si>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</si>
  <si>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</si>
  <si>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</si>
  <si>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</si>
  <si>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</si>
  <si>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</si>
  <si>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</si>
  <si>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</si>
  <si>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</si>
  <si>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</si>
  <si>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</si>
  <si>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</si>
  <si>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</si>
  <si>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</si>
  <si>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</si>
  <si>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</si>
  <si>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</si>
  <si>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</si>
  <si>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</si>
  <si>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</si>
  <si>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</si>
  <si>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</si>
  <si>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</si>
  <si>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</si>
  <si>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</si>
  <si>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</si>
  <si>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</si>
  <si>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</si>
  <si>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</si>
  <si>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</si>
  <si>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</si>
  <si>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</si>
  <si>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</si>
  <si>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</si>
  <si>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</si>
  <si>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</si>
  <si>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</si>
  <si>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</si>
  <si>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</si>
  <si>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</si>
  <si>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</si>
  <si>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</si>
  <si>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</si>
  <si>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</si>
  <si>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</si>
  <si>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</si>
  <si>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</si>
  <si>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</si>
  <si>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</si>
  <si>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</si>
  <si>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</si>
  <si>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</si>
  <si>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</si>
  <si>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</si>
  <si>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</si>
  <si>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</si>
  <si>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</si>
  <si>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</si>
  <si>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</si>
  <si>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</si>
  <si>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</si>
  <si>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</si>
  <si>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</si>
  <si>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</si>
  <si>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</si>
  <si>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</si>
  <si>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</si>
  <si>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</si>
  <si>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</si>
  <si>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</si>
  <si>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</si>
  <si>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</si>
  <si>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</si>
  <si>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</si>
  <si>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</si>
  <si>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</si>
  <si>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</si>
  <si>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</si>
  <si>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</si>
  <si>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</si>
  <si>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</si>
  <si>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</si>
  <si>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</si>
  <si>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</si>
  <si>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</si>
  <si>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</si>
  <si>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</si>
  <si>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</si>
  <si>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</si>
  <si>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</si>
  <si>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</si>
  <si>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</si>
  <si>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</si>
  <si>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</si>
  <si>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</si>
  <si>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</si>
  <si>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</si>
  <si>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</si>
  <si>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</si>
  <si>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</si>
  <si>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</si>
  <si>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</si>
  <si>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</si>
  <si>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</si>
  <si>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</si>
  <si>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</si>
  <si>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</si>
  <si>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</si>
  <si>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</si>
  <si>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</si>
  <si>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</si>
  <si>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</si>
  <si>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</si>
  <si>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</si>
  <si>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</si>
  <si>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</si>
  <si>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</si>
  <si>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</si>
  <si>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</si>
  <si>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</si>
  <si>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</si>
  <si>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</si>
  <si>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</si>
  <si>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</si>
  <si>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</si>
  <si>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</si>
  <si>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</si>
  <si>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</si>
  <si>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</si>
  <si>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</si>
  <si>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</si>
  <si>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</si>
  <si>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</si>
  <si>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</si>
  <si>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</si>
  <si>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</si>
  <si>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</si>
  <si>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</si>
  <si>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</si>
  <si>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</si>
  <si>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</si>
  <si>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</si>
  <si>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</si>
  <si>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</si>
  <si>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</si>
  <si>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</si>
  <si>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</si>
  <si>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</si>
  <si>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</si>
  <si>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</si>
  <si>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</si>
  <si>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</si>
  <si>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</si>
  <si>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</si>
  <si>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</si>
  <si>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</si>
  <si>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</si>
  <si>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</si>
  <si>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</si>
  <si>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</si>
  <si>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</si>
  <si>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</si>
  <si>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</si>
  <si>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</si>
  <si>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</si>
  <si>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</si>
  <si>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</si>
  <si>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</si>
  <si>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</si>
  <si>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</si>
  <si>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</si>
  <si>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</si>
  <si>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</si>
  <si>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</si>
  <si>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</si>
  <si>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</si>
  <si>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</si>
  <si>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</si>
  <si>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</si>
  <si>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</si>
  <si>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</si>
  <si>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</si>
  <si>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</si>
  <si>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</si>
  <si>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</si>
  <si>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</si>
  <si>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</si>
  <si>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</si>
  <si>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</si>
  <si>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</si>
  <si>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</si>
  <si>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</si>
  <si>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</si>
  <si>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</si>
  <si>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</si>
  <si>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</si>
  <si>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</si>
  <si>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</si>
  <si>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</si>
  <si>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</si>
  <si>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</si>
  <si>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</si>
  <si>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</si>
  <si>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</si>
  <si>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</si>
  <si>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</si>
  <si>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</si>
  <si>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</si>
  <si>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</si>
  <si>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</si>
  <si>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</si>
  <si>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</si>
  <si>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</si>
  <si>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</si>
  <si>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</si>
  <si>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</si>
  <si>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</si>
  <si>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</si>
  <si>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</si>
  <si>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</si>
  <si>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</si>
  <si>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</si>
  <si>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</si>
  <si>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</si>
  <si>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</si>
  <si>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</si>
  <si>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</si>
  <si>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</si>
  <si>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</si>
  <si>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</si>
  <si>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</si>
  <si>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</si>
  <si>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</si>
  <si>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</si>
  <si>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</si>
  <si>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</si>
  <si>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</si>
  <si>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</si>
  <si>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</si>
  <si>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</si>
  <si>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</si>
  <si>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</si>
  <si>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</si>
  <si>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</si>
  <si>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</si>
  <si>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</si>
  <si>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</si>
  <si>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</si>
  <si>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</si>
  <si>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</si>
  <si>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</si>
  <si>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</si>
  <si>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</si>
  <si>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</si>
  <si>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</si>
  <si>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</si>
  <si>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</si>
  <si>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</si>
  <si>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</si>
  <si>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</si>
  <si>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</si>
  <si>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</si>
  <si>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</si>
  <si>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</si>
  <si>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</si>
  <si>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</si>
  <si>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</si>
  <si>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</si>
  <si>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</si>
  <si>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</si>
  <si>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</si>
  <si>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</si>
  <si>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</si>
  <si>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</si>
  <si>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</si>
  <si>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</si>
  <si>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</si>
  <si>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</si>
  <si>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</si>
  <si>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</si>
  <si>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</si>
  <si>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</si>
  <si>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</si>
  <si>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</si>
  <si>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</si>
  <si>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</si>
  <si>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</si>
  <si>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</si>
  <si>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</si>
  <si>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</si>
  <si>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</si>
  <si>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</si>
  <si>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</si>
  <si>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</si>
  <si>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</si>
  <si>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</si>
  <si>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</si>
  <si>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</si>
  <si>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</si>
  <si>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</si>
  <si>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</si>
  <si>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</si>
  <si>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</si>
  <si>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</si>
  <si>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</si>
  <si>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</si>
  <si>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</si>
  <si>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</si>
  <si>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</si>
  <si>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</si>
  <si>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</si>
  <si>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</si>
  <si>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</si>
  <si>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</si>
  <si>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</si>
  <si>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</si>
  <si>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</si>
  <si>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</si>
  <si>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</si>
  <si>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</si>
  <si>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</si>
  <si>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</si>
  <si>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</si>
  <si>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</si>
  <si>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</si>
  <si>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</si>
  <si>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</si>
  <si>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</si>
  <si>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</si>
  <si>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</si>
  <si>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</si>
  <si>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</si>
  <si>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</si>
  <si>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</si>
  <si>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</si>
  <si>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</si>
  <si>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</si>
  <si>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</si>
  <si>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</si>
  <si>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</si>
  <si>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</si>
  <si>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</si>
  <si>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</si>
  <si>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</si>
  <si>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</si>
  <si>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</si>
  <si>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</si>
  <si>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</si>
  <si>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</si>
  <si>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</si>
  <si>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</si>
  <si>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</si>
  <si>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</si>
  <si>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</si>
  <si>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</si>
  <si>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</si>
  <si>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</si>
  <si>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</si>
  <si>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</si>
  <si>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</si>
  <si>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</si>
  <si>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</si>
  <si>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</si>
  <si>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</si>
  <si>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</si>
  <si>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</si>
  <si>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</si>
  <si>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</si>
  <si>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</si>
  <si>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</si>
  <si>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</si>
  <si>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</si>
  <si>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</si>
  <si>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</si>
  <si>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</si>
  <si>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</si>
  <si>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</si>
  <si>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</si>
  <si>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</si>
  <si>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</si>
  <si>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</si>
  <si>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</si>
  <si>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</si>
  <si>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</si>
  <si>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</si>
  <si>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</si>
  <si>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</si>
  <si>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</si>
  <si>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</si>
  <si>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</si>
  <si>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</si>
  <si>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</si>
  <si>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</si>
  <si>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</si>
  <si>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</si>
  <si>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</si>
  <si>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</si>
  <si>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</si>
  <si>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</si>
  <si>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</si>
  <si>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</si>
  <si>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</si>
  <si>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</si>
  <si>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</si>
  <si>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</si>
  <si>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</si>
  <si>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</si>
  <si>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</si>
  <si>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</si>
  <si>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</si>
  <si>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</si>
  <si>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</si>
  <si>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</si>
  <si>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</si>
  <si>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</si>
  <si>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</si>
  <si>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</si>
  <si>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</si>
  <si>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</si>
  <si>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</si>
  <si>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</si>
  <si>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</si>
  <si>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</si>
  <si>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</si>
  <si>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</si>
  <si>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</si>
  <si>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</si>
  <si>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</si>
  <si>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</si>
  <si>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</si>
  <si>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</si>
  <si>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</si>
  <si>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</si>
  <si>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</si>
  <si>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</si>
  <si>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</si>
  <si>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</si>
  <si>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</si>
  <si>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</si>
  <si>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</si>
  <si>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</si>
  <si>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</si>
  <si>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</si>
  <si>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</si>
  <si>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</si>
  <si>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</si>
  <si>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</si>
  <si>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</si>
  <si>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</si>
  <si>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</si>
  <si>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</si>
  <si>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</si>
  <si>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</si>
  <si>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</si>
  <si>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</si>
  <si>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</si>
  <si>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</si>
  <si>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</si>
  <si>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</si>
  <si>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</si>
  <si>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</si>
  <si>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</si>
  <si>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</si>
  <si>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</si>
  <si>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</si>
  <si>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</si>
  <si>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</si>
  <si>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</si>
  <si>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</si>
  <si>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</si>
  <si>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</si>
  <si>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</si>
  <si>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</si>
  <si>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</si>
  <si>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</si>
  <si>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</si>
  <si>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</si>
  <si>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</si>
  <si>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</si>
  <si>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</si>
  <si>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</si>
  <si>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</si>
  <si>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</si>
  <si>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</si>
  <si>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</si>
  <si>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</si>
  <si>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</si>
  <si>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</si>
  <si>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</si>
  <si>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</si>
  <si>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</si>
  <si>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</si>
  <si>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</si>
  <si>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</si>
  <si>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</si>
  <si>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</si>
  <si>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</si>
  <si>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</si>
  <si>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</si>
  <si>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</si>
  <si>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</si>
  <si>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</si>
  <si>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</si>
  <si>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</si>
  <si>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</si>
  <si>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</si>
  <si>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</si>
  <si>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</si>
  <si>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</si>
  <si>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</si>
  <si>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</si>
  <si>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</si>
  <si>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</si>
  <si>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</si>
  <si>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</si>
  <si>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</si>
  <si>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</si>
  <si>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</si>
  <si>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</si>
  <si>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</si>
  <si>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</si>
  <si>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</si>
  <si>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</si>
  <si>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</si>
  <si>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</si>
  <si>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</si>
  <si>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</si>
  <si>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</si>
  <si>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</si>
  <si>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</si>
  <si>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</si>
  <si>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</si>
  <si>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</si>
  <si>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</si>
  <si>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</si>
  <si>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</si>
  <si>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</si>
  <si>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</si>
  <si>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</si>
  <si>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</si>
  <si>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</si>
  <si>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</si>
  <si>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</si>
  <si>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</si>
  <si>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</si>
  <si>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</si>
  <si>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</si>
  <si>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</si>
  <si>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</si>
  <si>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</si>
  <si>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</si>
  <si>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</si>
  <si>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</si>
  <si>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</si>
  <si>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</si>
  <si>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</si>
  <si>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</si>
  <si>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</si>
  <si>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</si>
  <si>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</si>
  <si>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</si>
  <si>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</si>
  <si>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</si>
  <si>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</si>
  <si>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</si>
  <si>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</si>
  <si>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</si>
  <si>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</si>
  <si>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</si>
  <si>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</si>
  <si>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</si>
  <si>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</si>
  <si>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</si>
  <si>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</si>
  <si>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</si>
  <si>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</si>
  <si>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</si>
  <si>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</si>
  <si>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</si>
  <si>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</si>
  <si>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</si>
  <si>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</si>
  <si>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</si>
  <si>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</si>
  <si>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</si>
  <si>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</si>
  <si>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</si>
  <si>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</si>
  <si>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</si>
  <si>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</si>
  <si>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</si>
  <si>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</si>
  <si>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</si>
  <si>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</si>
  <si>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</si>
  <si>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</si>
  <si>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</si>
  <si>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</si>
  <si>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</si>
  <si>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</si>
  <si>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</si>
  <si>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</si>
  <si>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</si>
  <si>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</si>
  <si>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</si>
  <si>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</si>
  <si>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</si>
  <si>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</si>
  <si>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</si>
  <si>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</si>
  <si>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</si>
  <si>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</si>
  <si>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</si>
  <si>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</si>
  <si>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</si>
  <si>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</si>
  <si>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</si>
  <si>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</si>
  <si>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</si>
  <si>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</si>
  <si>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</si>
  <si>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</si>
  <si>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</si>
  <si>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</si>
  <si>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</si>
  <si>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</si>
  <si>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</si>
  <si>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</si>
  <si>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</si>
  <si>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</si>
  <si>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</si>
  <si>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</si>
  <si>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</si>
  <si>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</si>
  <si>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</si>
  <si>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</si>
  <si>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</si>
  <si>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</si>
  <si>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</si>
  <si>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</si>
  <si>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</si>
  <si>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</si>
  <si>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</si>
  <si>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</si>
  <si>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</si>
  <si>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</si>
  <si>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</si>
  <si>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</si>
  <si>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</si>
  <si>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</si>
  <si>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</si>
  <si>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</si>
  <si>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</si>
  <si>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</si>
  <si>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</si>
  <si>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</si>
  <si>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</si>
  <si>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</si>
  <si>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</si>
  <si>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</si>
  <si>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</si>
  <si>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</si>
  <si>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</si>
  <si>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</si>
  <si>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</si>
  <si>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</si>
  <si>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</si>
  <si>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</si>
  <si>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</si>
  <si>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</si>
  <si>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</si>
  <si>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</si>
  <si>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</si>
  <si>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</si>
  <si>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</si>
  <si>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</si>
  <si>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</si>
  <si>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</si>
  <si>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</si>
  <si>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</si>
  <si>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</si>
  <si>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</si>
  <si>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</si>
  <si>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</si>
  <si>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</si>
  <si>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</si>
  <si>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</si>
  <si>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</si>
  <si>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</si>
  <si>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</si>
  <si>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</si>
  <si>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</si>
  <si>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</si>
  <si>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</si>
  <si>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</si>
  <si>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</si>
  <si>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</si>
  <si>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</si>
  <si>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</si>
  <si>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</si>
  <si>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</si>
  <si>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</si>
  <si>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</si>
  <si>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</si>
  <si>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</si>
  <si>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</si>
  <si>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</si>
  <si>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</si>
  <si>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</si>
  <si>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</si>
  <si>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</si>
  <si>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</si>
  <si>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</si>
  <si>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</si>
  <si>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</si>
  <si>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</si>
  <si>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</si>
  <si>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</si>
  <si>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</si>
  <si>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</si>
  <si>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</si>
  <si>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</si>
  <si>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</si>
  <si>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</si>
  <si>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</si>
  <si>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</si>
  <si>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</si>
  <si>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</si>
  <si>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</si>
  <si>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</si>
  <si>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</si>
  <si>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</si>
  <si>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</si>
  <si>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</si>
  <si>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</si>
  <si>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</si>
  <si>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</si>
  <si>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</si>
  <si>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</si>
  <si>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</si>
  <si>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</si>
  <si>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</si>
  <si>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</si>
  <si>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</si>
  <si>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</si>
  <si>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</si>
  <si>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</si>
  <si>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</si>
  <si>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</si>
  <si>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</si>
  <si>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</si>
  <si>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</si>
  <si>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</si>
  <si>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</si>
  <si>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</si>
  <si>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</si>
  <si>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</si>
  <si>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</si>
  <si>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</si>
  <si>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</si>
  <si>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</si>
  <si>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</si>
  <si>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</si>
  <si>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</si>
  <si>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</si>
  <si>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</si>
  <si>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</si>
  <si>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</si>
  <si>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</si>
  <si>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</si>
  <si>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</si>
  <si>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</si>
  <si>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</si>
  <si>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</si>
  <si>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</si>
  <si>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</si>
  <si>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</si>
  <si>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</si>
  <si>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</si>
  <si>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</si>
  <si>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</si>
  <si>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</si>
  <si>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</si>
  <si>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</si>
  <si>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</si>
  <si>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</si>
  <si>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</si>
  <si>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</si>
  <si>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</si>
  <si>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</si>
  <si>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</si>
  <si>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</si>
  <si>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</si>
  <si>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</si>
  <si>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</si>
  <si>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</si>
  <si>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</si>
  <si>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</si>
  <si>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</si>
  <si>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</si>
  <si>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</si>
  <si>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</si>
  <si>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</si>
  <si>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</si>
  <si>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</si>
  <si>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</si>
  <si>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</si>
  <si>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</si>
  <si>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</si>
  <si>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</si>
  <si>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</si>
  <si>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</si>
  <si>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</si>
  <si>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</si>
  <si>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</si>
  <si>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</si>
  <si>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</si>
  <si>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</si>
  <si>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</si>
  <si>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</si>
  <si>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</si>
  <si>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</si>
  <si>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</si>
  <si>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</si>
  <si>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</si>
  <si>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</si>
  <si>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</si>
  <si>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</si>
  <si>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</si>
  <si>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</si>
  <si>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</si>
  <si>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</si>
  <si>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</si>
  <si>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</si>
  <si>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</si>
  <si>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</si>
  <si>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</si>
  <si>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</si>
  <si>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</si>
  <si>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</si>
  <si>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</si>
  <si>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</si>
  <si>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</si>
  <si>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</si>
  <si>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</si>
  <si>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</si>
  <si>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</si>
  <si>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</si>
  <si>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</si>
  <si>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</si>
  <si>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</si>
  <si>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</si>
  <si>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</si>
  <si>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</si>
  <si>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</si>
  <si>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</si>
  <si>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</si>
  <si>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</si>
  <si>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</si>
  <si>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</si>
  <si>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</si>
  <si>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</si>
  <si>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</si>
  <si>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</si>
  <si>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</si>
  <si>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</si>
  <si>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</si>
  <si>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</si>
  <si>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</si>
  <si>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</si>
  <si>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</si>
  <si>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</si>
  <si>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</si>
  <si>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</si>
  <si>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</si>
  <si>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</si>
  <si>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</si>
  <si>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</si>
  <si>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</si>
  <si>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</si>
  <si>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</si>
  <si>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</si>
  <si>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</si>
  <si>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</si>
  <si>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</si>
  <si>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</si>
  <si>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</si>
  <si>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</si>
  <si>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</si>
  <si>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</si>
  <si>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</si>
  <si>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</si>
  <si>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</si>
  <si>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</si>
  <si>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</si>
  <si>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</si>
  <si>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</si>
  <si>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</si>
  <si>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</si>
  <si>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</si>
  <si>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</si>
  <si>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</si>
  <si>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</si>
  <si>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</si>
  <si>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</si>
  <si>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</si>
  <si>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</si>
  <si>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</si>
  <si>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</si>
  <si>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</si>
  <si>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</si>
  <si>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</si>
  <si>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</si>
  <si>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</si>
  <si>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</si>
  <si>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</si>
  <si>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</si>
  <si>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</si>
  <si>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</si>
  <si>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</si>
  <si>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</si>
  <si>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</si>
  <si>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</si>
  <si>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</si>
  <si>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</si>
  <si>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</si>
  <si>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</si>
  <si>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</si>
  <si>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</si>
  <si>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</si>
  <si>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</si>
  <si>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</si>
  <si>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</si>
  <si>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</si>
  <si>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</si>
  <si>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</si>
  <si>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</si>
  <si>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</si>
  <si>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</si>
  <si>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</si>
  <si>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</si>
  <si>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</si>
  <si>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</si>
  <si>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</si>
  <si>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</si>
  <si>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</si>
  <si>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</si>
  <si>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</si>
  <si>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</si>
  <si>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</si>
  <si>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</si>
  <si>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</si>
  <si>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</si>
  <si>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</si>
  <si>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</si>
  <si>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</si>
  <si>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</si>
  <si>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</si>
  <si>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</si>
  <si>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</si>
  <si>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</si>
  <si>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</si>
  <si>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</si>
  <si>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</si>
  <si>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</si>
  <si>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</si>
  <si>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</si>
  <si>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</si>
  <si>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</si>
  <si>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</si>
  <si>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</si>
  <si>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</si>
  <si>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</si>
  <si>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</si>
  <si>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</si>
  <si>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</si>
  <si>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</si>
  <si>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</si>
  <si>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</si>
  <si>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</si>
  <si>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</si>
  <si>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</si>
  <si>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</si>
  <si>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</si>
  <si>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</si>
  <si>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</si>
  <si>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</si>
  <si>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</si>
  <si>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</si>
  <si>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</si>
  <si>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</si>
  <si>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</si>
  <si>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</si>
  <si>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</si>
  <si>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</si>
  <si>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</si>
  <si>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</si>
  <si>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</si>
  <si>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</si>
  <si>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</si>
  <si>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</si>
  <si>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</si>
  <si>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</si>
  <si>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</si>
  <si>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</si>
  <si>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</si>
  <si>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</si>
  <si>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</si>
  <si>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</si>
  <si>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</si>
  <si>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</si>
  <si>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</si>
  <si>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</si>
  <si>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</si>
  <si>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</si>
  <si>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</si>
  <si>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</si>
  <si>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</si>
  <si>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</si>
  <si>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</si>
  <si>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</si>
  <si>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</si>
  <si>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</si>
  <si>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</si>
  <si>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</si>
  <si>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</si>
  <si>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</si>
  <si>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</si>
  <si>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</si>
  <si>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</si>
  <si>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</si>
  <si>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</si>
  <si>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</si>
  <si>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</si>
  <si>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</si>
  <si>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</si>
  <si>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</si>
  <si>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</si>
  <si>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</si>
  <si>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</si>
  <si>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</si>
  <si>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</si>
  <si>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</si>
  <si>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</si>
  <si>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</si>
  <si>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</si>
  <si>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</si>
  <si>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</si>
  <si>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</si>
  <si>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</si>
  <si>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</si>
  <si>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</si>
  <si>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</si>
  <si>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</si>
  <si>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</si>
  <si>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</si>
  <si>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</si>
  <si>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</si>
  <si>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</si>
  <si>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</si>
  <si>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</si>
  <si>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</si>
  <si>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</si>
  <si>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</si>
  <si>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</si>
  <si>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</si>
  <si>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</si>
  <si>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</si>
  <si>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</si>
  <si>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</si>
  <si>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</si>
  <si>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</si>
  <si>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</si>
  <si>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</si>
  <si>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</si>
  <si>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</si>
  <si>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</si>
  <si>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</si>
  <si>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</si>
  <si>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</si>
  <si>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</si>
  <si>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</si>
  <si>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</si>
  <si>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</si>
  <si>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</si>
  <si>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</si>
  <si>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</si>
  <si>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</si>
  <si>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</si>
  <si>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</si>
  <si>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</si>
  <si>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</si>
  <si>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</si>
  <si>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</si>
  <si>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</si>
  <si>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</si>
  <si>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</si>
  <si>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</si>
  <si>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</si>
  <si>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</si>
  <si>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</si>
  <si>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</si>
  <si>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</si>
  <si>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</si>
  <si>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</si>
  <si>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</si>
  <si>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</si>
  <si>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</si>
  <si>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</si>
  <si>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</si>
  <si>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</si>
  <si>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</si>
  <si>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</si>
  <si>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</si>
  <si>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</si>
  <si>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</si>
  <si>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</si>
  <si>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</si>
  <si>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</si>
  <si>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</si>
  <si>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</si>
  <si>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</si>
  <si>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</si>
  <si>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</si>
  <si>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</si>
  <si>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</si>
  <si>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</si>
  <si>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</si>
  <si>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</si>
  <si>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</si>
  <si>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</si>
  <si>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</si>
  <si>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</si>
  <si>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</si>
  <si>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</si>
  <si>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</si>
  <si>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</si>
  <si>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</si>
  <si>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</si>
  <si>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</si>
  <si>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</si>
  <si>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</si>
  <si>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</si>
  <si>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</si>
  <si>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</si>
  <si>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</si>
  <si>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</si>
  <si>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</si>
  <si>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</si>
  <si>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</si>
  <si>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</si>
  <si>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</si>
  <si>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</si>
  <si>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</si>
  <si>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</si>
  <si>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</si>
  <si>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</si>
  <si>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</si>
  <si>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</si>
  <si>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</si>
  <si>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</si>
  <si>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</si>
  <si>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</si>
  <si>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</si>
  <si>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</si>
  <si>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</si>
  <si>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</si>
  <si>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</si>
  <si>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</si>
  <si>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</si>
  <si>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</si>
  <si>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</si>
  <si>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</si>
  <si>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</si>
  <si>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</si>
  <si>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</si>
  <si>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</si>
  <si>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</si>
  <si>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</si>
  <si>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</si>
  <si>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</si>
  <si>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</si>
  <si>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</si>
  <si>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</si>
  <si>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</si>
  <si>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</si>
  <si>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</si>
  <si>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</si>
  <si>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</si>
  <si>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</si>
  <si>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</si>
  <si>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</si>
  <si>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</si>
  <si>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</si>
  <si>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</si>
  <si>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</si>
  <si>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</si>
  <si>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</si>
  <si>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</si>
  <si>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</si>
  <si>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</si>
  <si>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</si>
  <si>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</si>
  <si>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</si>
  <si>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</si>
  <si>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</si>
  <si>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</si>
  <si>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</si>
  <si>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</si>
  <si>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</si>
  <si>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</si>
  <si>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</si>
  <si>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</si>
  <si>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</si>
  <si>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</si>
  <si>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</si>
  <si>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</si>
  <si>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</si>
  <si>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</si>
  <si>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</si>
  <si>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</si>
  <si>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</si>
  <si>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</si>
  <si>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</si>
  <si>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</si>
  <si>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</si>
  <si>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</si>
  <si>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</si>
  <si>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</si>
  <si>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</si>
  <si>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</si>
  <si>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</si>
  <si>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</si>
  <si>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</si>
  <si>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</si>
  <si>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</si>
  <si>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</si>
  <si>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</si>
  <si>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</si>
  <si>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</si>
  <si>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</si>
  <si>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</si>
  <si>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</si>
  <si>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</si>
  <si>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</si>
  <si>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</si>
  <si>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</si>
  <si>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</si>
  <si>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</si>
  <si>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</si>
  <si>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</si>
  <si>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</si>
  <si>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</si>
  <si>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</si>
  <si>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</si>
  <si>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</si>
  <si>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</si>
  <si>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</si>
  <si>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</si>
  <si>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</si>
  <si>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</si>
  <si>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</si>
  <si>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</si>
  <si>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</si>
  <si>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</si>
  <si>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</si>
  <si>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</si>
  <si>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</si>
  <si>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</si>
  <si>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</si>
  <si>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</si>
  <si>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</si>
  <si>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</si>
  <si>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</si>
  <si>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</si>
  <si>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</si>
  <si>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</si>
  <si>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</si>
  <si>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</si>
  <si>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</si>
  <si>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</si>
  <si>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</si>
  <si>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</si>
  <si>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</si>
  <si>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</si>
  <si>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</si>
  <si>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</si>
  <si>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</si>
  <si>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</si>
  <si>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</si>
  <si>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</si>
  <si>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</si>
  <si>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</si>
  <si>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</si>
  <si>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</si>
  <si>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</si>
  <si>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</si>
  <si>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</si>
  <si>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</si>
  <si>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</si>
  <si>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</si>
  <si>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</si>
  <si>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</si>
  <si>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</si>
  <si>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</si>
  <si>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</si>
  <si>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</si>
  <si>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</si>
  <si>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</si>
  <si>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</si>
  <si>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</si>
  <si>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</si>
  <si>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</si>
  <si>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</si>
  <si>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</si>
  <si>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</si>
  <si>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</si>
  <si>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</si>
  <si>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</si>
  <si>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</si>
  <si>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</si>
  <si>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</si>
  <si>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</si>
  <si>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</si>
  <si>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</si>
  <si>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</si>
  <si>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</si>
  <si>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</si>
  <si>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</si>
  <si>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</si>
  <si>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</si>
  <si>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</si>
  <si>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</si>
  <si>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</si>
  <si>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</si>
  <si>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</si>
  <si>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</si>
  <si>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</si>
  <si>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</si>
  <si>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</si>
  <si>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</si>
  <si>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</si>
  <si>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</si>
  <si>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</si>
  <si>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</si>
  <si>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</si>
  <si>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</si>
  <si>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</si>
  <si>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</si>
  <si>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</si>
  <si>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</si>
  <si>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</si>
  <si>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</si>
  <si>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</si>
  <si>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</si>
  <si>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</si>
  <si>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</si>
  <si>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</si>
  <si>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</si>
  <si>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</si>
  <si>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</si>
  <si>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</si>
  <si>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</si>
  <si>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</si>
  <si>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</si>
  <si>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</si>
  <si>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</si>
  <si>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</si>
  <si>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</si>
  <si>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</si>
  <si>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</si>
  <si>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</si>
  <si>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</si>
  <si>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</si>
  <si>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</si>
  <si>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</si>
  <si>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</si>
  <si>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</si>
  <si>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</si>
  <si>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</si>
  <si>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</si>
  <si>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</si>
  <si>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</si>
  <si>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</si>
  <si>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</si>
  <si>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</si>
  <si>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</si>
  <si>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</si>
  <si>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</si>
  <si>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</si>
  <si>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</si>
  <si>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</si>
  <si>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</si>
  <si>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</si>
  <si>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</si>
  <si>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</si>
  <si>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</si>
  <si>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</si>
  <si>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</si>
  <si>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</si>
  <si>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</si>
  <si>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</si>
  <si>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</si>
  <si>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</si>
  <si>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</si>
  <si>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</si>
  <si>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</si>
  <si>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</si>
  <si>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</si>
  <si>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</si>
  <si>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</si>
  <si>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</si>
  <si>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</si>
  <si>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</si>
  <si>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</si>
  <si>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</si>
  <si>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</si>
  <si>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</si>
  <si>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</si>
  <si>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</si>
  <si>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</si>
  <si>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</si>
  <si>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</si>
  <si>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</si>
  <si>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</si>
  <si>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</si>
  <si>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</si>
  <si>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</si>
  <si>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</si>
  <si>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</si>
  <si>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</si>
  <si>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</si>
  <si>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</si>
  <si>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</si>
  <si>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</si>
  <si>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</si>
  <si>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</si>
  <si>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</si>
  <si>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</si>
  <si>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</si>
  <si>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</si>
  <si>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</si>
  <si>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</si>
  <si>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</si>
  <si>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</si>
  <si>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</si>
  <si>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</si>
  <si>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</si>
  <si>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</si>
  <si>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</si>
  <si>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</si>
  <si>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</si>
  <si>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</si>
  <si>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</si>
  <si>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</si>
  <si>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</si>
  <si>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</si>
  <si>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</si>
  <si>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</si>
  <si>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</si>
  <si>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</si>
  <si>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</si>
  <si>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</si>
  <si>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</si>
  <si>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</si>
  <si>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</si>
  <si>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</si>
  <si>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</si>
  <si>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</si>
  <si>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</si>
  <si>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</si>
  <si>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</si>
  <si>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</si>
  <si>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</si>
  <si>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</si>
  <si>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</si>
  <si>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</si>
  <si>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</si>
  <si>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</si>
  <si>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</si>
  <si>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</si>
  <si>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</si>
  <si>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</si>
  <si>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</si>
  <si>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</si>
  <si>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</si>
  <si>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</si>
  <si>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</si>
  <si>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</si>
  <si>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</si>
  <si>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</si>
  <si>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</si>
  <si>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</si>
  <si>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</si>
  <si>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</si>
  <si>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</si>
  <si>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</si>
  <si>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</si>
  <si>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</si>
  <si>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</si>
  <si>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</si>
  <si>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</si>
  <si>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</si>
  <si>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</si>
  <si>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</si>
  <si>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</si>
  <si>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</si>
  <si>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</si>
  <si>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</si>
  <si>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</si>
  <si>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</si>
  <si>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</si>
  <si>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</si>
  <si>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</si>
  <si>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</si>
  <si>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</si>
  <si>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</si>
  <si>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</si>
  <si>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</si>
  <si>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</si>
  <si>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</si>
  <si>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</si>
  <si>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</si>
  <si>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</si>
  <si>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</si>
  <si>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</si>
  <si>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</si>
  <si>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</si>
  <si>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</si>
  <si>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</si>
  <si>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</si>
  <si>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</si>
  <si>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</si>
  <si>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</si>
  <si>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</si>
  <si>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</si>
  <si>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</si>
  <si>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</si>
  <si>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</si>
  <si>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</si>
  <si>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</si>
  <si>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</si>
  <si>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</si>
  <si>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</si>
  <si>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</si>
  <si>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</si>
  <si>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</si>
  <si>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</si>
  <si>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</si>
  <si>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</si>
  <si>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</si>
  <si>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</si>
  <si>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</si>
  <si>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</si>
  <si>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</si>
  <si>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</si>
  <si>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</si>
  <si>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</si>
  <si>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</si>
  <si>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</si>
  <si>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</si>
  <si>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</si>
  <si>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</si>
  <si>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</si>
  <si>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</si>
  <si>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</si>
  <si>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</si>
  <si>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</si>
  <si>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</si>
  <si>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</si>
  <si>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</si>
  <si>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</si>
  <si>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</si>
  <si>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</si>
  <si>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</si>
  <si>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</si>
  <si>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</si>
  <si>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</si>
  <si>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</si>
  <si>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</si>
  <si>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</si>
  <si>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</si>
  <si>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</si>
  <si>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</si>
  <si>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</si>
  <si>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</si>
  <si>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</si>
  <si>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</si>
  <si>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</si>
  <si>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</si>
  <si>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</si>
  <si>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</si>
  <si>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</si>
  <si>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</si>
  <si>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</si>
  <si>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</si>
  <si>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</si>
  <si>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</si>
  <si>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</si>
  <si>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</si>
  <si>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</si>
  <si>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</si>
  <si>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</si>
  <si>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</si>
  <si>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</si>
  <si>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</si>
  <si>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</si>
  <si>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</si>
  <si>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</si>
  <si>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</si>
  <si>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</si>
  <si>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</si>
  <si>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</si>
  <si>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</si>
  <si>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</si>
  <si>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</si>
  <si>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</si>
  <si>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</si>
  <si>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</si>
  <si>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</si>
  <si>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</si>
  <si>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</si>
  <si>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</si>
  <si>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</si>
  <si>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</si>
  <si>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</si>
  <si>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</si>
  <si>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</si>
  <si>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</si>
  <si>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</si>
  <si>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</si>
  <si>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</si>
  <si>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</si>
  <si>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</si>
  <si>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</si>
  <si>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</si>
  <si>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</si>
  <si>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</si>
  <si>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</si>
  <si>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</si>
  <si>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</si>
  <si>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</si>
  <si>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</si>
  <si>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</si>
  <si>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</si>
  <si>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</si>
  <si>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</si>
  <si>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</si>
  <si>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</si>
  <si>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</si>
  <si>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</si>
  <si>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</si>
  <si>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</si>
  <si>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</si>
  <si>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</si>
  <si>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</si>
  <si>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</si>
  <si>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</si>
  <si>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</si>
  <si>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</si>
  <si>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</si>
  <si>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</si>
  <si>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</si>
  <si>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</si>
  <si>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</si>
  <si>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</si>
  <si>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</si>
  <si>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</si>
  <si>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</si>
  <si>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</si>
  <si>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</si>
  <si>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</si>
  <si>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</si>
  <si>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</si>
  <si>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</si>
  <si>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</si>
  <si>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</si>
  <si>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</si>
  <si>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</si>
  <si>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</si>
  <si>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</si>
  <si>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</si>
  <si>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</si>
  <si>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</si>
  <si>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</si>
  <si>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</si>
  <si>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</si>
  <si>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</si>
  <si>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</si>
  <si>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</si>
  <si>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</si>
  <si>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</si>
  <si>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</si>
  <si>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</si>
  <si>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</si>
  <si>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</si>
  <si>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</si>
  <si>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</si>
  <si>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</si>
  <si>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</si>
  <si>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</si>
  <si>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</si>
  <si>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</si>
  <si>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</si>
  <si>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</si>
  <si>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</si>
  <si>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</si>
  <si>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</si>
  <si>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</si>
  <si>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</si>
  <si>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</si>
  <si>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</si>
  <si>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</si>
  <si>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</si>
  <si>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</si>
  <si>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</si>
  <si>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</si>
  <si>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</si>
  <si>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</si>
  <si>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</si>
  <si>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</si>
  <si>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</si>
  <si>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</si>
  <si>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</si>
  <si>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</si>
  <si>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</si>
  <si>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</si>
  <si>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</si>
  <si>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</si>
  <si>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</si>
  <si>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</si>
  <si>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</si>
  <si>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</si>
  <si>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</si>
  <si>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</si>
  <si>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</si>
  <si>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</si>
  <si>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</si>
  <si>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</si>
  <si>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</si>
  <si>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</si>
  <si>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</si>
  <si>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</si>
  <si>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</si>
  <si>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</si>
  <si>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</si>
  <si>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</si>
  <si>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</si>
  <si>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</si>
  <si>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</si>
  <si>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</si>
  <si>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</si>
  <si>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</si>
  <si>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</si>
  <si>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</si>
  <si>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</si>
  <si>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</si>
  <si>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</si>
  <si>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</si>
  <si>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</si>
  <si>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</si>
  <si>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</si>
  <si>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</si>
  <si>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</si>
  <si>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</si>
  <si>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</si>
  <si>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</si>
  <si>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</si>
  <si>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</si>
  <si>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</si>
  <si>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</si>
  <si>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</si>
  <si>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</si>
  <si>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</si>
  <si>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</si>
  <si>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</si>
  <si>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</si>
  <si>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</si>
  <si>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</si>
  <si>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</si>
  <si>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</si>
  <si>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</si>
  <si>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</si>
  <si>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</si>
  <si>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</si>
  <si>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</si>
  <si>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</si>
  <si>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</si>
  <si>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</si>
  <si>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</si>
  <si>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</si>
  <si>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</si>
  <si>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</si>
  <si>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</si>
  <si>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</si>
  <si>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</si>
  <si>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</si>
  <si>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</si>
  <si>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</si>
  <si>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</si>
  <si>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</si>
  <si>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</si>
  <si>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</si>
  <si>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</si>
  <si>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</si>
  <si>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</si>
  <si>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</si>
  <si>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</si>
  <si>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</si>
  <si>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</si>
  <si>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</si>
  <si>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</si>
  <si>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</si>
  <si>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</si>
  <si>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</si>
  <si>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</si>
  <si>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</si>
  <si>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</si>
  <si>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</si>
  <si>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</si>
  <si>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</si>
  <si>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</si>
  <si>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</si>
  <si>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</si>
  <si>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</si>
  <si>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</si>
  <si>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</si>
  <si>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</si>
  <si>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</si>
  <si>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</si>
  <si>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</si>
  <si>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</si>
  <si>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</si>
  <si>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</si>
  <si>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</si>
  <si>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</si>
  <si>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</si>
  <si>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</si>
  <si>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</si>
  <si>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</si>
  <si>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</si>
  <si>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</si>
  <si>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</si>
  <si>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</si>
  <si>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</si>
  <si>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</si>
  <si>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</si>
  <si>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</si>
  <si>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</si>
  <si>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</si>
  <si>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</si>
  <si>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</si>
  <si>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</si>
  <si>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</si>
  <si>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</si>
  <si>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</si>
  <si>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</si>
  <si>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</si>
  <si>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</si>
  <si>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</si>
  <si>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</si>
  <si>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</si>
  <si>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</si>
  <si>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</si>
  <si>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</si>
  <si>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</si>
  <si>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</si>
  <si>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</si>
  <si>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</si>
  <si>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</si>
  <si>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</si>
  <si>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</si>
  <si>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</si>
  <si>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</si>
  <si>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</si>
  <si>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</si>
  <si>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</si>
  <si>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</si>
  <si>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</si>
  <si>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</si>
  <si>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</si>
  <si>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</si>
  <si>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</si>
  <si>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</si>
  <si>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</si>
  <si>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</si>
  <si>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</si>
  <si>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</si>
  <si>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</si>
  <si>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</si>
  <si>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</si>
  <si>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</si>
  <si>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</si>
  <si>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</si>
  <si>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</si>
  <si>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</si>
  <si>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</si>
  <si>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</si>
  <si>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</si>
  <si>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</si>
  <si>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</si>
  <si>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</si>
  <si>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</si>
  <si>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</si>
  <si>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</si>
  <si>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</si>
  <si>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</si>
  <si>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</si>
  <si>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</si>
  <si>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</si>
  <si>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</si>
  <si>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</si>
  <si>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</si>
  <si>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</si>
  <si>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</si>
  <si>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</si>
  <si>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</si>
  <si>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</si>
  <si>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</si>
  <si>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</si>
  <si>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</si>
  <si>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</si>
  <si>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</si>
  <si>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</si>
  <si>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</si>
  <si>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</si>
  <si>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</si>
  <si>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</si>
  <si>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</si>
  <si>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</si>
  <si>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</si>
  <si>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</si>
  <si>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</si>
  <si>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</si>
  <si>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</si>
  <si>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</si>
  <si>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</si>
  <si>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</si>
  <si>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</si>
  <si>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</si>
  <si>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</si>
  <si>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</si>
  <si>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</si>
  <si>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</si>
  <si>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</si>
  <si>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</si>
  <si>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</si>
  <si>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</si>
  <si>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</si>
  <si>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</si>
  <si>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</si>
  <si>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</si>
  <si>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</si>
  <si>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</si>
  <si>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</si>
  <si>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</si>
  <si>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</si>
  <si>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</si>
  <si>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</si>
  <si>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</si>
  <si>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</si>
  <si>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</si>
  <si>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</si>
  <si>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</si>
  <si>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</si>
  <si>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</si>
  <si>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</si>
  <si>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</si>
  <si>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</si>
  <si>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</si>
  <si>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</si>
  <si>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</si>
  <si>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</si>
  <si>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</si>
  <si>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</si>
  <si>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</si>
  <si>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</si>
  <si>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</si>
  <si>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</si>
  <si>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</si>
  <si>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</si>
  <si>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</si>
  <si>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</si>
  <si>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</si>
  <si>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</si>
  <si>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</si>
  <si>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</si>
  <si>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</si>
  <si>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</si>
  <si>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</si>
  <si>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</si>
  <si>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</si>
  <si>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</si>
  <si>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</si>
  <si>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</si>
  <si>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</si>
  <si>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</si>
  <si>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</si>
  <si>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</si>
  <si>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</si>
  <si>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</si>
  <si>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</si>
  <si>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</si>
  <si>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</si>
  <si>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</si>
  <si>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</si>
  <si>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</si>
  <si>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</si>
  <si>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</si>
  <si>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</si>
  <si>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</si>
  <si>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</si>
  <si>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</si>
  <si>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</si>
  <si>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</si>
  <si>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</si>
  <si>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</si>
  <si>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</si>
  <si>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</si>
  <si>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</si>
  <si>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</si>
  <si>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</si>
  <si>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</si>
  <si>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</si>
  <si>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</si>
  <si>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</si>
  <si>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</si>
  <si>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</si>
  <si>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</si>
  <si>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</si>
  <si>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</si>
  <si>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</si>
  <si>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</si>
  <si>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</si>
  <si>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</si>
  <si>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</si>
  <si>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</si>
  <si>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</si>
  <si>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</si>
  <si>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</si>
  <si>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</si>
  <si>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</si>
  <si>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</si>
  <si>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</si>
  <si>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</si>
  <si>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</si>
  <si>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</si>
  <si>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</si>
  <si>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</si>
  <si>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</si>
  <si>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</si>
  <si>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</si>
  <si>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</si>
  <si>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</si>
  <si>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</si>
  <si>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</si>
  <si>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</si>
  <si>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</si>
  <si>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</si>
  <si>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</si>
  <si>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</si>
  <si>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</si>
  <si>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</si>
  <si>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</si>
  <si>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</si>
  <si>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</si>
  <si>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</si>
  <si>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</si>
  <si>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</si>
  <si>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</si>
  <si>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</si>
  <si>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</si>
  <si>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</si>
  <si>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</si>
  <si>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</si>
  <si>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</si>
  <si>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</si>
  <si>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</si>
  <si>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</si>
  <si>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</si>
  <si>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</si>
  <si>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</si>
  <si>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</si>
  <si>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</si>
  <si>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</si>
  <si>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</si>
  <si>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</si>
  <si>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</si>
  <si>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</si>
  <si>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</si>
  <si>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</si>
  <si>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</si>
  <si>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</si>
  <si>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</si>
  <si>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</si>
  <si>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</si>
  <si>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</si>
  <si>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</si>
  <si>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</si>
  <si>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</si>
  <si>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</si>
  <si>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</si>
  <si>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</si>
  <si>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</si>
  <si>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</si>
  <si>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</si>
  <si>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</si>
  <si>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</si>
  <si>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</si>
  <si>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</si>
  <si>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</si>
  <si>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</si>
  <si>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</si>
  <si>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</si>
  <si>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</si>
  <si>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</si>
  <si>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</si>
  <si>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</si>
  <si>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</si>
  <si>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</si>
  <si>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</si>
  <si>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</si>
  <si>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</si>
  <si>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</si>
  <si>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</si>
  <si>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</si>
  <si>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</si>
  <si>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</si>
  <si>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</si>
  <si>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</si>
  <si>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</si>
  <si>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</si>
  <si>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</si>
  <si>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</si>
  <si>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</si>
  <si>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</si>
  <si>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</si>
  <si>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</si>
  <si>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</si>
  <si>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</si>
  <si>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</si>
  <si>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</si>
  <si>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</si>
  <si>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</si>
  <si>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</si>
  <si>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</si>
  <si>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</si>
  <si>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</si>
  <si>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</si>
  <si>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</si>
  <si>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</si>
  <si>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</si>
  <si>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</si>
  <si>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</si>
  <si>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</si>
  <si>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</si>
  <si>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</si>
  <si>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</si>
  <si>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</si>
  <si>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</si>
  <si>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</si>
  <si>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</si>
  <si>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</si>
  <si>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</si>
  <si>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</si>
  <si>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</si>
  <si>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</si>
  <si>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</si>
  <si>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</si>
  <si>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</si>
  <si>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</si>
  <si>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</si>
  <si>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</si>
  <si>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</si>
  <si>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</si>
  <si>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</si>
  <si>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</si>
  <si>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</si>
  <si>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</si>
  <si>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</si>
  <si>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</si>
  <si>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</si>
  <si>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</si>
  <si>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</si>
  <si>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</si>
  <si>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</si>
  <si>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</si>
  <si>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</si>
  <si>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</si>
  <si>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</si>
  <si>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</si>
  <si>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</si>
  <si>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</si>
  <si>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</si>
  <si>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</si>
  <si>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</si>
  <si>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</si>
  <si>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</si>
  <si>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</si>
  <si>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</si>
  <si>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</si>
  <si>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</si>
  <si>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</si>
  <si>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</si>
  <si>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</si>
  <si>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</si>
  <si>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</si>
  <si>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</si>
  <si>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</si>
  <si>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</si>
  <si>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</si>
  <si>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</si>
  <si>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</si>
  <si>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</si>
  <si>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</si>
  <si>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</si>
  <si>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</si>
  <si>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</si>
  <si>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</si>
  <si>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</si>
  <si>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</si>
  <si>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</si>
  <si>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</si>
  <si>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</si>
  <si>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</si>
  <si>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</si>
  <si>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</si>
  <si>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</si>
  <si>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</si>
  <si>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</si>
  <si>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</si>
  <si>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</si>
  <si>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</si>
  <si>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</si>
  <si>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</si>
  <si>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</si>
  <si>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</si>
  <si>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</si>
  <si>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</si>
  <si>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</si>
  <si>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</si>
  <si>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</si>
  <si>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</si>
  <si>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</si>
  <si>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</si>
  <si>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</si>
  <si>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</si>
  <si>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</si>
  <si>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</si>
  <si>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</si>
  <si>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</si>
  <si>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</si>
  <si>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</si>
  <si>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</si>
  <si>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</si>
  <si>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</si>
  <si>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</si>
  <si>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</si>
  <si>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</si>
  <si>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</si>
  <si>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</si>
  <si>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</si>
  <si>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</si>
  <si>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</si>
  <si>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</si>
  <si>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</si>
  <si>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</si>
  <si>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</si>
  <si>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</si>
  <si>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</si>
  <si>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</si>
  <si>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</si>
  <si>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</si>
  <si>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</si>
  <si>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</si>
  <si>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</si>
  <si>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</si>
  <si>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</si>
  <si>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</si>
  <si>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</si>
  <si>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</si>
  <si>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</si>
  <si>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</si>
  <si>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</si>
  <si>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</si>
  <si>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</si>
  <si>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</si>
  <si>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</si>
  <si>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</si>
  <si>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</si>
  <si>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</si>
  <si>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</si>
  <si>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</si>
  <si>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</si>
  <si>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</si>
  <si>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</si>
  <si>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</si>
  <si>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</si>
  <si>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</si>
  <si>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</si>
  <si>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</si>
  <si>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</si>
  <si>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</si>
  <si>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</si>
  <si>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</si>
  <si>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</si>
  <si>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</si>
  <si>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</si>
  <si>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</si>
  <si>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</si>
  <si>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</si>
  <si>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</si>
  <si>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</si>
  <si>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</si>
  <si>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</si>
  <si>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</si>
  <si>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</si>
  <si>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</si>
  <si>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</si>
  <si>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</si>
  <si>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</si>
  <si>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</si>
  <si>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</si>
  <si>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</si>
  <si>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</si>
  <si>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</si>
  <si>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</si>
  <si>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</si>
  <si>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</si>
  <si>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</si>
  <si>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</si>
  <si>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</si>
  <si>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</si>
  <si>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</si>
  <si>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</si>
  <si>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</si>
  <si>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</si>
  <si>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</si>
  <si>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</si>
  <si>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</si>
  <si>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</si>
  <si>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</si>
  <si>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</si>
  <si>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</si>
  <si>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</si>
  <si>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</si>
  <si>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</si>
  <si>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</si>
  <si>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</si>
  <si>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</si>
  <si>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</si>
  <si>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</si>
  <si>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</si>
  <si>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</si>
  <si>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</si>
  <si>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</si>
  <si>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</si>
  <si>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</si>
  <si>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</si>
  <si>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</si>
  <si>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</si>
  <si>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</si>
  <si>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</si>
  <si>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</si>
  <si>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</si>
  <si>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</si>
  <si>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</si>
  <si>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</si>
  <si>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</si>
  <si>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</si>
  <si>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</si>
  <si>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</si>
  <si>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</si>
  <si>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</si>
  <si>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</si>
  <si>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</si>
  <si>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</si>
  <si>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</si>
  <si>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</si>
  <si>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</si>
  <si>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</si>
  <si>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</si>
  <si>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</si>
  <si>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</si>
  <si>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</si>
  <si>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</si>
  <si>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</si>
  <si>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</si>
  <si>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</si>
  <si>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</si>
  <si>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</si>
  <si>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</si>
  <si>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</si>
  <si>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</si>
  <si>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</si>
  <si>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</si>
  <si>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</si>
  <si>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</si>
  <si>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</si>
  <si>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</si>
  <si>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</si>
  <si>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</si>
  <si>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</si>
  <si>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</si>
  <si>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</si>
  <si>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</si>
  <si>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</si>
  <si>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</si>
  <si>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</si>
  <si>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</si>
  <si>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</si>
  <si>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</si>
  <si>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</si>
  <si>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</si>
  <si>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</si>
  <si>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</si>
  <si>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</si>
  <si>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</si>
  <si>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</si>
  <si>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</si>
  <si>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</si>
  <si>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</si>
  <si>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</si>
  <si>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</si>
  <si>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</si>
  <si>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</si>
  <si>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</si>
  <si>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</si>
  <si>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</si>
  <si>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</si>
  <si>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</si>
  <si>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</si>
  <si>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</si>
  <si>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</si>
  <si>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</si>
  <si>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</si>
  <si>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</si>
  <si>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</si>
  <si>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</si>
  <si>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</si>
  <si>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</si>
  <si>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</si>
  <si>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</si>
  <si>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</si>
  <si>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</si>
  <si>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</si>
  <si>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</si>
  <si>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</si>
  <si>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</si>
  <si>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</si>
  <si>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</si>
  <si>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</si>
  <si>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</si>
  <si>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</si>
  <si>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</si>
  <si>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</si>
  <si>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</si>
  <si>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</si>
  <si>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</si>
  <si>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</si>
  <si>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</si>
  <si>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</si>
  <si>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</si>
  <si>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</si>
  <si>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</si>
  <si>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</si>
  <si>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</si>
  <si>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</si>
  <si>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</si>
  <si>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</si>
  <si>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</si>
  <si>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</si>
  <si>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</si>
  <si>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</si>
  <si>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</si>
  <si>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</si>
  <si>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</si>
  <si>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</si>
  <si>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</si>
  <si>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</si>
  <si>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</si>
  <si>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</si>
  <si>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</si>
  <si>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</si>
  <si>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</si>
  <si>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</si>
  <si>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</si>
  <si>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</si>
  <si>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</si>
  <si>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</si>
  <si>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</si>
  <si>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</si>
  <si>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</si>
  <si>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</si>
  <si>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</si>
  <si>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</si>
  <si>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</si>
  <si>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</si>
  <si>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</si>
  <si>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</si>
  <si>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</si>
  <si>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</si>
  <si>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</si>
  <si>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</si>
  <si>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</si>
  <si>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</si>
  <si>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</si>
  <si>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</si>
  <si>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</si>
  <si>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</si>
  <si>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</si>
  <si>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</si>
  <si>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</si>
  <si>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</si>
  <si>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</si>
  <si>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</si>
  <si>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</si>
  <si>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</si>
  <si>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</si>
  <si>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</si>
  <si>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</si>
  <si>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</si>
  <si>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</si>
  <si>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</si>
  <si>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</si>
  <si>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</si>
  <si>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</si>
  <si>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</si>
  <si>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</si>
  <si>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</si>
  <si>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</si>
  <si>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</si>
  <si>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</si>
  <si>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</si>
  <si>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</si>
  <si>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</si>
  <si>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</si>
  <si>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</si>
  <si>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</si>
  <si>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</si>
  <si>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</si>
  <si>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</si>
  <si>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</si>
  <si>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</si>
  <si>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</si>
  <si>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</si>
  <si>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</si>
  <si>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</si>
  <si>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</si>
  <si>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</si>
  <si>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</si>
  <si>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</si>
  <si>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</si>
  <si>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</si>
  <si>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</si>
  <si>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</si>
  <si>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</si>
  <si>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</si>
  <si>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</si>
  <si>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</si>
  <si>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</si>
  <si>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</si>
  <si>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</si>
  <si>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</si>
  <si>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</si>
  <si>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</si>
  <si>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</si>
  <si>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</si>
  <si>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</si>
  <si>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</si>
  <si>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</si>
  <si>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</si>
  <si>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</si>
  <si>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</si>
  <si>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</si>
  <si>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</si>
  <si>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</si>
  <si>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</si>
  <si>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</si>
  <si>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</si>
  <si>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</si>
  <si>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</si>
  <si>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</si>
  <si>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</si>
  <si>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</si>
  <si>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</si>
  <si>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</si>
  <si>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</si>
  <si>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</si>
  <si>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</si>
  <si>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</si>
  <si>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</si>
  <si>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</si>
  <si>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</si>
  <si>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</si>
  <si>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</si>
  <si>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</si>
  <si>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</si>
  <si>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</si>
  <si>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</si>
  <si>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</si>
  <si>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</si>
  <si>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</si>
  <si>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</si>
  <si>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</si>
  <si>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</si>
  <si>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</si>
  <si>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</si>
  <si>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</si>
  <si>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</si>
  <si>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</si>
  <si>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</si>
  <si>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</si>
  <si>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</si>
  <si>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</si>
  <si>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</si>
  <si>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</si>
  <si>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</si>
  <si>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</si>
  <si>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</si>
  <si>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</si>
  <si>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</si>
  <si>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</si>
  <si>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</si>
  <si>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</si>
  <si>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</si>
  <si>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</si>
  <si>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</si>
  <si>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</si>
  <si>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</si>
  <si>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</si>
  <si>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</si>
  <si>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</si>
  <si>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</si>
  <si>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</si>
  <si>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</si>
  <si>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</si>
  <si>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</si>
  <si>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</si>
  <si>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</si>
  <si>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</si>
  <si>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</si>
  <si>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</si>
  <si>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</si>
  <si>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</si>
  <si>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</si>
  <si>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</si>
  <si>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</si>
  <si>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</si>
  <si>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</si>
  <si>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</si>
  <si>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</si>
  <si>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</si>
  <si>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</si>
  <si>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</si>
  <si>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</si>
  <si>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</si>
  <si>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</si>
  <si>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</si>
  <si>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</si>
  <si>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</si>
  <si>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</si>
  <si>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</si>
  <si>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</si>
  <si>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</si>
  <si>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</si>
  <si>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</si>
  <si>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</si>
  <si>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</si>
  <si>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</si>
  <si>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</si>
  <si>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</si>
  <si>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</si>
  <si>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</si>
  <si>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</si>
  <si>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</si>
  <si>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</si>
  <si>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</si>
  <si>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</si>
  <si>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</si>
  <si>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</si>
  <si>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</si>
  <si>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</si>
  <si>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</si>
  <si>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</si>
  <si>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</si>
  <si>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</si>
  <si>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</si>
  <si>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</si>
  <si>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</si>
  <si>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</si>
  <si>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</si>
  <si>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</si>
  <si>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</si>
  <si>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</si>
  <si>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</si>
  <si>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</si>
  <si>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</si>
  <si>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</si>
  <si>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</si>
  <si>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</si>
  <si>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</si>
  <si>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</si>
  <si>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</si>
  <si>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</si>
  <si>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</si>
  <si>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</si>
  <si>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</si>
  <si>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</si>
  <si>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</si>
  <si>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</si>
  <si>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</si>
  <si>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</si>
  <si>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</si>
  <si>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</si>
  <si>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</si>
  <si>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</si>
  <si>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</si>
  <si>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</si>
  <si>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</si>
  <si>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</si>
  <si>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</si>
  <si>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</si>
  <si>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</si>
  <si>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</si>
  <si>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</si>
  <si>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</si>
  <si>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</si>
  <si>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</si>
  <si>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</si>
  <si>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</si>
  <si>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</si>
  <si>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</si>
  <si>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</si>
  <si>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</si>
  <si>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</si>
  <si>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</si>
  <si>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</si>
  <si>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</si>
  <si>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</si>
  <si>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</si>
  <si>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</si>
  <si>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</si>
  <si>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</si>
  <si>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</si>
  <si>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</si>
  <si>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</si>
  <si>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</si>
  <si>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</si>
  <si>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</si>
  <si>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</si>
  <si>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</si>
  <si>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</si>
  <si>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</si>
  <si>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</si>
  <si>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</si>
  <si>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</si>
  <si>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</si>
  <si>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</si>
  <si>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</si>
  <si>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</si>
  <si>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</si>
  <si>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</si>
  <si>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</si>
  <si>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</si>
  <si>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</si>
  <si>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</si>
  <si>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</si>
  <si>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</si>
  <si>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</si>
  <si>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</si>
  <si>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</si>
  <si>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</si>
  <si>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</si>
  <si>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</si>
  <si>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</si>
  <si>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</si>
  <si>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</si>
  <si>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</si>
  <si>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</si>
  <si>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</si>
  <si>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</si>
  <si>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</si>
  <si>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</si>
  <si>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</si>
  <si>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</si>
  <si>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</si>
  <si>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</si>
  <si>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</si>
  <si>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</si>
  <si>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</si>
  <si>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</si>
  <si>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</si>
  <si>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</si>
  <si>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</si>
  <si>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</si>
  <si>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</si>
  <si>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</si>
  <si>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</si>
  <si>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</si>
  <si>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</si>
  <si>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</si>
  <si>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</si>
  <si>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</si>
  <si>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</si>
  <si>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</si>
  <si>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</si>
  <si>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</si>
  <si>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</si>
  <si>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</si>
  <si>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</si>
  <si>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</si>
  <si>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</si>
  <si>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</si>
  <si>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</si>
  <si>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</si>
  <si>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</si>
  <si>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</si>
  <si>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</si>
  <si>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</si>
  <si>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</si>
  <si>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</si>
  <si>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</si>
  <si>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</si>
  <si>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</si>
  <si>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</si>
  <si>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</si>
  <si>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</si>
  <si>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</si>
  <si>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</si>
  <si>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</si>
  <si>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</si>
  <si>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</si>
  <si>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</si>
  <si>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</si>
  <si>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</si>
  <si>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</si>
  <si>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</si>
  <si>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</si>
  <si>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</si>
  <si>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</si>
  <si>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</si>
  <si>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</si>
  <si>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</si>
  <si>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</si>
  <si>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</si>
  <si>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</si>
  <si>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</si>
  <si>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</si>
  <si>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</si>
  <si>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</si>
  <si>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</si>
  <si>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</si>
  <si>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</si>
  <si>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</si>
  <si>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</si>
  <si>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</si>
  <si>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</si>
  <si>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</si>
  <si>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</si>
  <si>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</si>
  <si>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</si>
  <si>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</si>
  <si>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</si>
  <si>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</si>
  <si>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</si>
  <si>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</si>
  <si>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</si>
  <si>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</si>
  <si>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</si>
  <si>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</si>
  <si>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</si>
  <si>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</si>
  <si>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</si>
  <si>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</si>
  <si>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</si>
  <si>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</si>
  <si>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</si>
  <si>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</si>
  <si>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</si>
  <si>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</si>
  <si>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</si>
  <si>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</si>
  <si>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</si>
  <si>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</si>
  <si>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</si>
  <si>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</si>
  <si>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</si>
  <si>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</si>
  <si>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</si>
  <si>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</si>
  <si>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</si>
  <si>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</si>
  <si>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</si>
  <si>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</si>
  <si>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</si>
  <si>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</si>
  <si>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</si>
  <si>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</si>
  <si>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</si>
  <si>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</si>
  <si>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</si>
  <si>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</si>
  <si>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</si>
  <si>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</si>
  <si>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</si>
  <si>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</si>
  <si>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</si>
  <si>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</si>
  <si>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</si>
  <si>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</si>
  <si>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</si>
  <si>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</si>
  <si>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</si>
  <si>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</si>
  <si>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</si>
  <si>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</si>
  <si>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</si>
  <si>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</si>
  <si>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</si>
  <si>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</si>
  <si>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</si>
  <si>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</si>
  <si>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</si>
  <si>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</si>
  <si>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</si>
  <si>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</si>
  <si>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</si>
  <si>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</si>
  <si>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</si>
  <si>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</si>
  <si>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</si>
  <si>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</si>
  <si>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</si>
  <si>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</si>
  <si>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</si>
  <si>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</si>
  <si>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</si>
  <si>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</si>
  <si>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</si>
  <si>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</si>
  <si>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</si>
  <si>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</si>
  <si>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</si>
  <si>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</si>
  <si>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</si>
  <si>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</si>
  <si>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</si>
  <si>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</si>
  <si>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</si>
  <si>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</si>
  <si>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</si>
  <si>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</si>
  <si>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</si>
  <si>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</si>
  <si>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</si>
  <si>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</si>
  <si>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</si>
  <si>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</si>
  <si>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</si>
  <si>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</si>
  <si>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</si>
  <si>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</si>
  <si>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</si>
  <si>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</si>
  <si>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</si>
  <si>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</si>
  <si>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</si>
  <si>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</si>
  <si>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</si>
  <si>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</si>
  <si>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</si>
  <si>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</si>
  <si>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</si>
  <si>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</si>
  <si>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</si>
  <si>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</si>
  <si>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</si>
  <si>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</si>
  <si>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</si>
  <si>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</si>
  <si>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</si>
  <si>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</si>
  <si>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</si>
  <si>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</si>
  <si>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</si>
  <si>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</si>
  <si>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</si>
  <si>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</si>
  <si>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</si>
  <si>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</si>
  <si>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</si>
  <si>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</si>
  <si>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</si>
  <si>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</si>
  <si>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</si>
  <si>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</si>
  <si>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</si>
  <si>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</si>
  <si>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</si>
  <si>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</si>
  <si>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</si>
  <si>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</si>
  <si>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</si>
  <si>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</si>
  <si>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</si>
  <si>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</si>
  <si>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</si>
  <si>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</si>
  <si>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</si>
  <si>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</si>
  <si>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</si>
  <si>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</si>
  <si>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</si>
  <si>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</si>
  <si>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</si>
  <si>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</si>
  <si>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</si>
  <si>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</si>
  <si>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</si>
  <si>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</si>
  <si>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</si>
  <si>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</si>
  <si>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</si>
  <si>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</si>
  <si>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</si>
  <si>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</si>
  <si>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</si>
  <si>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</si>
  <si>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</si>
  <si>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</si>
  <si>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</si>
  <si>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</si>
  <si>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</si>
  <si>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</si>
  <si>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</si>
  <si>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</si>
  <si>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</si>
  <si>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</si>
  <si>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</si>
  <si>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</si>
  <si>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</si>
  <si>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</si>
  <si>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</si>
  <si>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</si>
  <si>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</si>
  <si>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</si>
  <si>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</si>
  <si>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</si>
  <si>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</si>
  <si>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</si>
  <si>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</si>
  <si>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</si>
  <si>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</si>
  <si>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</si>
  <si>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</si>
  <si>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</si>
  <si>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</si>
  <si>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</si>
  <si>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</si>
  <si>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</si>
  <si>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</si>
  <si>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</si>
  <si>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</si>
  <si>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</si>
  <si>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</si>
  <si>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</si>
  <si>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</si>
  <si>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</si>
  <si>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</si>
  <si>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</si>
  <si>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</si>
  <si>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</si>
  <si>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</si>
  <si>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</si>
  <si>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</si>
  <si>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</si>
  <si>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</si>
  <si>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</si>
  <si>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</si>
  <si>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</si>
  <si>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</si>
  <si>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</si>
  <si>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</si>
  <si>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</si>
  <si>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</si>
  <si>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</si>
  <si>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</si>
  <si>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</si>
  <si>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</si>
  <si>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</si>
  <si>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</si>
  <si>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</si>
  <si>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</si>
  <si>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</si>
  <si>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</si>
  <si>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</si>
  <si>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</si>
  <si>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</si>
  <si>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</si>
  <si>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</si>
  <si>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</si>
  <si>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</si>
  <si>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</si>
  <si>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</si>
  <si>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</si>
  <si>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</si>
  <si>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</si>
  <si>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</si>
  <si>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</si>
  <si>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</si>
  <si>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</si>
  <si>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</si>
  <si>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</si>
  <si>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</si>
  <si>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</si>
  <si>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</si>
  <si>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</si>
  <si>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</si>
  <si>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</si>
  <si>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</si>
  <si>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</si>
  <si>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</si>
  <si>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</si>
  <si>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</si>
  <si>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</si>
  <si>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</si>
  <si>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</si>
  <si>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</si>
  <si>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</si>
  <si>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</si>
  <si>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</si>
  <si>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</si>
  <si>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</si>
  <si>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</si>
  <si>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</si>
  <si>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</si>
  <si>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</si>
  <si>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</si>
  <si>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</si>
  <si>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</si>
  <si>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</si>
  <si>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</si>
  <si>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</si>
  <si>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</si>
  <si>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</si>
  <si>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</si>
  <si>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</si>
  <si>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</si>
  <si>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</si>
  <si>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</si>
  <si>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</si>
  <si>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</si>
  <si>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</si>
  <si>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</si>
  <si>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</si>
  <si>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</si>
  <si>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</si>
  <si>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</si>
  <si>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</si>
  <si>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</si>
  <si>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</si>
  <si>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</si>
  <si>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</si>
  <si>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</si>
  <si>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</si>
  <si>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</si>
  <si>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</si>
  <si>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</si>
  <si>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</si>
  <si>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</si>
  <si>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</si>
  <si>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</si>
  <si>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</si>
  <si>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</si>
  <si>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</si>
  <si>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</si>
  <si>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</si>
  <si>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</si>
  <si>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</si>
  <si>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</si>
  <si>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</si>
  <si>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</si>
  <si>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</si>
  <si>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</si>
  <si>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</si>
  <si>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</si>
  <si>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</si>
  <si>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</si>
  <si>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</si>
  <si>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</si>
  <si>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</si>
  <si>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</si>
  <si>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</si>
  <si>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</si>
  <si>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</si>
  <si>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</si>
  <si>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</si>
  <si>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</si>
  <si>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</si>
  <si>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</si>
  <si>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</si>
  <si>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</si>
  <si>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</si>
  <si>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</si>
  <si>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</si>
  <si>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</si>
  <si>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</si>
  <si>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</si>
  <si>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</si>
  <si>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</si>
  <si>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</si>
  <si>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</si>
  <si>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</si>
  <si>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</si>
  <si>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</si>
  <si>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</si>
  <si>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</si>
  <si>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</si>
  <si>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</si>
  <si>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</si>
  <si>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</si>
  <si>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</si>
  <si>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</si>
  <si>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</si>
  <si>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</si>
  <si>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</si>
  <si>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</si>
  <si>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</si>
  <si>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</si>
  <si>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</si>
  <si>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</si>
  <si>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</si>
  <si>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</si>
  <si>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</si>
  <si>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</si>
  <si>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</si>
  <si>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</si>
  <si>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</si>
  <si>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</si>
  <si>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</si>
  <si>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</si>
  <si>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</si>
  <si>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</si>
  <si>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</si>
  <si>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</si>
  <si>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</si>
  <si>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</si>
  <si>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</si>
  <si>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</si>
  <si>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</si>
  <si>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</si>
  <si>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</si>
  <si>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</si>
  <si>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</si>
  <si>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</si>
  <si>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</si>
  <si>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</si>
  <si>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</si>
  <si>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</si>
  <si>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</si>
  <si>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</si>
  <si>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</si>
  <si>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</si>
  <si>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</si>
  <si>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</si>
  <si>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</si>
  <si>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</si>
  <si>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</si>
  <si>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</si>
  <si>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</si>
  <si>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</si>
  <si>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</si>
  <si>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</si>
  <si>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</si>
  <si>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</si>
  <si>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</si>
  <si>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</si>
  <si>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</si>
  <si>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</si>
  <si>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</si>
  <si>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</si>
  <si>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</si>
  <si>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</si>
  <si>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</si>
  <si>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</si>
  <si>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</si>
  <si>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</si>
  <si>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</si>
  <si>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</si>
  <si>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</si>
  <si>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</si>
  <si>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</si>
  <si>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</si>
  <si>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</si>
  <si>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</si>
  <si>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</si>
  <si>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</si>
  <si>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</si>
  <si>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</si>
  <si>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</si>
  <si>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</si>
  <si>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</si>
  <si>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</si>
  <si>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</si>
  <si>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</si>
  <si>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</si>
  <si>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</si>
  <si>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</si>
  <si>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</si>
  <si>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</si>
  <si>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</si>
  <si>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</si>
  <si>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</si>
  <si>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</si>
  <si>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</si>
  <si>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</si>
  <si>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</si>
  <si>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</si>
  <si>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</si>
  <si>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</si>
  <si>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</si>
  <si>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</si>
  <si>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</si>
  <si>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</si>
  <si>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</si>
  <si>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</si>
  <si>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</si>
  <si>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</si>
  <si>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</si>
  <si>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</si>
  <si>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</si>
  <si>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</si>
  <si>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</si>
  <si>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</si>
  <si>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</si>
  <si>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</si>
  <si>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</si>
  <si>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</si>
  <si>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</si>
  <si>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</si>
  <si>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</si>
  <si>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</si>
  <si>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</si>
  <si>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</si>
  <si>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</si>
  <si>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</si>
  <si>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</si>
  <si>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</si>
  <si>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</si>
  <si>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</si>
  <si>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</si>
  <si>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</si>
  <si>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</si>
  <si>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</si>
  <si>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</si>
  <si>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</si>
  <si>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</si>
  <si>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</si>
  <si>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</si>
  <si>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</si>
  <si>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</si>
  <si>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</si>
  <si>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</si>
  <si>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</si>
  <si>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</si>
  <si>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</si>
  <si>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</si>
  <si>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</si>
  <si>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</si>
  <si>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</si>
  <si>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</si>
  <si>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</si>
  <si>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</si>
  <si>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</si>
  <si>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</si>
  <si>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</si>
  <si>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</si>
  <si>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</si>
  <si>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</si>
  <si>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</si>
  <si>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</si>
  <si>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</si>
  <si>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</si>
  <si>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</si>
  <si>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</si>
  <si>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</si>
  <si>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</si>
  <si>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</si>
  <si>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</si>
  <si>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</si>
  <si>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</si>
  <si>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</si>
  <si>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</si>
  <si>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</si>
  <si>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</si>
  <si>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</si>
  <si>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</si>
  <si>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</si>
  <si>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</si>
  <si>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</si>
  <si>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</si>
  <si>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</si>
  <si>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</si>
  <si>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</si>
  <si>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</si>
  <si>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</si>
  <si>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</si>
  <si>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</si>
  <si>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</si>
  <si>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</si>
  <si>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</si>
  <si>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</si>
  <si>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</si>
  <si>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</si>
  <si>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</si>
  <si>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</si>
  <si>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</si>
  <si>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</si>
  <si>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</si>
  <si>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</si>
  <si>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</si>
  <si>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</si>
  <si>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</si>
  <si>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</si>
  <si>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</si>
  <si>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</si>
  <si>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</si>
  <si>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</si>
  <si>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</si>
  <si>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</si>
  <si>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</si>
  <si>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</si>
  <si>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</si>
  <si>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</si>
  <si>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</si>
  <si>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</si>
  <si>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</si>
  <si>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</si>
  <si>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</si>
  <si>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</si>
  <si>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</si>
  <si>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</si>
  <si>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</si>
  <si>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</si>
  <si>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</si>
  <si>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</si>
  <si>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</si>
  <si>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</si>
  <si>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</si>
  <si>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</si>
  <si>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</si>
  <si>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</si>
  <si>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</si>
  <si>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</si>
  <si>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</si>
  <si>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</si>
  <si>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</si>
  <si>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</si>
  <si>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</si>
  <si>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</si>
  <si>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</si>
  <si>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</si>
  <si>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</si>
  <si>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</si>
  <si>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</si>
  <si>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</si>
  <si>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</si>
  <si>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</si>
  <si>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</si>
  <si>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</si>
  <si>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</si>
  <si>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</si>
  <si>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</si>
  <si>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</si>
  <si>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</si>
  <si>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</si>
  <si>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</si>
  <si>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</si>
  <si>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</si>
  <si>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</si>
  <si>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</si>
  <si>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</si>
  <si>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</si>
  <si>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</si>
  <si>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</si>
  <si>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</si>
  <si>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</si>
  <si>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</si>
  <si>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</si>
  <si>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</si>
  <si>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</si>
  <si>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</si>
  <si>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</si>
  <si>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</si>
  <si>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</si>
  <si>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</si>
  <si>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</si>
  <si>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</si>
  <si>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</si>
  <si>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</si>
  <si>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</si>
  <si>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</si>
  <si>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</si>
  <si>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</si>
  <si>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</si>
  <si>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</si>
  <si>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</si>
  <si>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</si>
  <si>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</si>
  <si>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</si>
  <si>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</si>
  <si>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</si>
  <si>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</si>
  <si>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</si>
  <si>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</si>
  <si>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</si>
  <si>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</si>
  <si>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</si>
  <si>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</si>
  <si>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</si>
  <si>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</si>
  <si>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</si>
  <si>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</si>
  <si>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</si>
  <si>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</si>
  <si>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</si>
  <si>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</si>
  <si>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</si>
  <si>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</si>
  <si>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</si>
  <si>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</si>
  <si>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</si>
  <si>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</si>
  <si>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</si>
  <si>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</si>
  <si>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</si>
  <si>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</si>
  <si>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</si>
  <si>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</si>
  <si>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</si>
  <si>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</si>
  <si>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</si>
  <si>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</si>
  <si>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</si>
  <si>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</si>
  <si>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</si>
  <si>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</si>
  <si>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</si>
  <si>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</si>
  <si>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</si>
  <si>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</si>
  <si>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</si>
  <si>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</si>
  <si>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</si>
  <si>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</si>
  <si>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</si>
  <si>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</si>
  <si>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</si>
  <si>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</si>
  <si>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</si>
  <si>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</si>
  <si>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</si>
  <si>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</si>
  <si>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</si>
  <si>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</si>
  <si>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</si>
  <si>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</si>
  <si>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</si>
  <si>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</si>
  <si>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</si>
  <si>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</si>
  <si>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</si>
  <si>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</si>
  <si>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</si>
  <si>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</si>
  <si>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</si>
  <si>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</si>
  <si>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</si>
  <si>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</si>
  <si>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</si>
  <si>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</si>
  <si>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</si>
  <si>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</si>
  <si>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</si>
  <si>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</si>
  <si>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</si>
  <si>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</si>
  <si>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</si>
  <si>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</si>
  <si>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</si>
  <si>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</si>
  <si>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</si>
  <si>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</si>
  <si>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</si>
  <si>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</si>
  <si>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</si>
  <si>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</si>
  <si>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</si>
  <si>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</si>
  <si>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</si>
  <si>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</si>
  <si>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</si>
  <si>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</si>
  <si>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</si>
  <si>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</si>
  <si>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</si>
  <si>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</si>
  <si>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</si>
  <si>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</si>
  <si>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</si>
  <si>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</si>
  <si>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</si>
  <si>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</si>
  <si>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</si>
  <si>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</si>
  <si>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</si>
  <si>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</si>
  <si>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</si>
  <si>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</si>
  <si>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</si>
  <si>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</si>
  <si>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</si>
  <si>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</si>
  <si>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</si>
  <si>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</si>
  <si>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</si>
  <si>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</si>
  <si>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</si>
  <si>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</si>
  <si>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</si>
  <si>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</si>
  <si>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</si>
  <si>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</si>
  <si>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</si>
  <si>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</si>
  <si>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</si>
  <si>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</si>
  <si>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</si>
  <si>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</si>
  <si>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</si>
  <si>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</si>
  <si>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</si>
  <si>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</si>
  <si>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</si>
  <si>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</si>
  <si>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</si>
  <si>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</si>
  <si>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</si>
  <si>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</si>
  <si>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</si>
  <si>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</si>
  <si>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</si>
  <si>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</si>
  <si>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</si>
  <si>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</si>
  <si>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</si>
  <si>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</si>
  <si>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</si>
  <si>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</si>
  <si>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</si>
  <si>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</si>
  <si>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</si>
  <si>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</si>
  <si>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</si>
  <si>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</si>
  <si>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</si>
  <si>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</si>
  <si>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</si>
  <si>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</si>
  <si>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</si>
  <si>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</si>
  <si>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</si>
  <si>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</si>
  <si>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</si>
  <si>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</si>
  <si>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</si>
  <si>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</si>
  <si>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</si>
  <si>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</si>
  <si>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</si>
  <si>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</si>
  <si>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</si>
  <si>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</si>
  <si>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</si>
  <si>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</si>
  <si>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</si>
  <si>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</si>
  <si>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</si>
  <si>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</si>
  <si>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</si>
  <si>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</si>
  <si>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</si>
  <si>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</si>
  <si>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</si>
  <si>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</si>
  <si>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</si>
  <si>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</si>
  <si>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</si>
  <si>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</si>
  <si>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</si>
  <si>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</si>
  <si>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</si>
  <si>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</si>
  <si>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</si>
  <si>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</si>
  <si>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</si>
  <si>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</si>
  <si>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</si>
  <si>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</si>
  <si>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</si>
  <si>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</si>
  <si>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</si>
  <si>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</si>
  <si>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</si>
  <si>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</si>
  <si>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</si>
  <si>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</si>
  <si>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</si>
  <si>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</si>
  <si>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</si>
  <si>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</si>
  <si>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</si>
  <si>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</si>
  <si>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</si>
  <si>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</si>
  <si>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</si>
  <si>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</si>
  <si>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</si>
  <si>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</si>
  <si>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</si>
  <si>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</si>
  <si>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</si>
  <si>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</si>
  <si>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</si>
  <si>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</si>
  <si>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</si>
  <si>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</si>
  <si>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</si>
  <si>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</si>
  <si>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</si>
  <si>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</si>
  <si>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</si>
  <si>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</si>
  <si>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</si>
  <si>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</si>
  <si>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</si>
  <si>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</si>
  <si>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</si>
  <si>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</si>
  <si>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</si>
  <si>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</si>
  <si>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</si>
  <si>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</si>
  <si>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</si>
  <si>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</si>
  <si>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</si>
  <si>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</si>
  <si>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</si>
  <si>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</si>
  <si>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</si>
  <si>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</si>
  <si>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</si>
  <si>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</si>
  <si>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</si>
  <si>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</si>
  <si>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</si>
  <si>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</si>
  <si>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</si>
  <si>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</si>
  <si>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</si>
  <si>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</si>
  <si>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</si>
  <si>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</si>
  <si>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</si>
  <si>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</si>
  <si>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</si>
  <si>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</si>
  <si>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</si>
  <si>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</si>
  <si>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</si>
  <si>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</si>
  <si>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</si>
  <si>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</si>
  <si>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</si>
  <si>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</si>
  <si>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</si>
  <si>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</si>
  <si>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</si>
  <si>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</si>
  <si>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</si>
  <si>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</si>
  <si>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</si>
  <si>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</si>
  <si>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</si>
  <si>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</si>
  <si>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</si>
  <si>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</si>
  <si>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</si>
  <si>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</si>
  <si>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</si>
  <si>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</si>
  <si>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</si>
  <si>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</si>
  <si>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</si>
  <si>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</si>
  <si>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</si>
  <si>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</si>
  <si>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</si>
  <si>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</si>
  <si>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</si>
  <si>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</si>
  <si>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</si>
  <si>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</si>
  <si>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</si>
  <si>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</si>
  <si>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</si>
  <si>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</si>
  <si>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</si>
  <si>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</si>
  <si>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</si>
  <si>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</si>
  <si>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</si>
  <si>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</si>
  <si>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</si>
  <si>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</si>
  <si>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</si>
  <si>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</si>
  <si>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</si>
  <si>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</si>
  <si>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</si>
  <si>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</si>
  <si>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</si>
  <si>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</si>
  <si>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</si>
  <si>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</si>
  <si>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</si>
  <si>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</si>
  <si>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</si>
  <si>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</si>
  <si>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</si>
  <si>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</si>
  <si>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</si>
  <si>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</si>
  <si>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</si>
  <si>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</si>
  <si>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</si>
  <si>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</si>
  <si>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</si>
  <si>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</si>
  <si>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</si>
  <si>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</si>
  <si>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</si>
  <si>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</si>
  <si>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</si>
  <si>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</si>
  <si>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</si>
  <si>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</si>
  <si>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</si>
  <si>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</si>
  <si>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</si>
  <si>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</si>
  <si>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</si>
  <si>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</si>
  <si>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</si>
  <si>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</si>
  <si>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</si>
  <si>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</si>
  <si>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</si>
  <si>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</si>
  <si>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</si>
  <si>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</si>
  <si>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</si>
  <si>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</si>
  <si>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</si>
  <si>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</si>
  <si>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</si>
  <si>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</si>
  <si>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</si>
  <si>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</si>
  <si>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</si>
  <si>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</si>
  <si>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</si>
  <si>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</si>
  <si>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</si>
  <si>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</si>
  <si>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</si>
  <si>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</si>
  <si>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</si>
  <si>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</si>
  <si>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</si>
  <si>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</si>
  <si>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</si>
  <si>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</si>
  <si>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</si>
  <si>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</si>
  <si>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</si>
  <si>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</si>
  <si>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</si>
  <si>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</si>
  <si>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</si>
  <si>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</si>
  <si>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</si>
  <si>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</si>
  <si>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</si>
  <si>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</si>
  <si>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</si>
  <si>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</si>
  <si>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</si>
  <si>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</si>
  <si>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</si>
  <si>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</si>
  <si>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</si>
  <si>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</si>
  <si>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</si>
  <si>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</si>
  <si>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</si>
  <si>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</si>
  <si>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</si>
  <si>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</si>
  <si>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</si>
  <si>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</si>
  <si>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</si>
  <si>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</si>
  <si>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</si>
  <si>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</si>
  <si>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</si>
  <si>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</si>
  <si>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</si>
  <si>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</si>
  <si>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</si>
  <si>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</si>
  <si>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</si>
  <si>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</si>
  <si>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</si>
  <si>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</si>
  <si>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</si>
  <si>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</si>
  <si>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</si>
  <si>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</si>
  <si>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</si>
  <si>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</si>
  <si>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</si>
  <si>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</si>
  <si>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</si>
  <si>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</si>
  <si>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</si>
  <si>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</si>
  <si>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</si>
  <si>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</si>
  <si>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</si>
  <si>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</si>
  <si>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</si>
  <si>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</si>
  <si>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</si>
  <si>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</si>
  <si>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</si>
  <si>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</si>
  <si>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</si>
  <si>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</si>
  <si>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</si>
  <si>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</si>
  <si>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</si>
  <si>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</si>
  <si>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</si>
  <si>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</si>
  <si>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</si>
  <si>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</si>
  <si>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</si>
  <si>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</si>
  <si>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</si>
  <si>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</si>
  <si>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</si>
  <si>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</si>
  <si>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</si>
  <si>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</si>
  <si>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</si>
  <si>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</si>
  <si>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</si>
  <si>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</si>
  <si>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</si>
  <si>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</si>
  <si>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</si>
  <si>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</si>
  <si>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</si>
  <si>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</si>
  <si>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</si>
  <si>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</si>
  <si>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</si>
  <si>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</si>
  <si>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</si>
  <si>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</si>
  <si>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</si>
  <si>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</si>
  <si>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</si>
  <si>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</si>
  <si>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</si>
  <si>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</si>
  <si>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</si>
  <si>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</si>
  <si>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</si>
  <si>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</si>
  <si>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</si>
  <si>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</si>
  <si>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</si>
  <si>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</si>
  <si>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</si>
  <si>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</si>
  <si>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</si>
  <si>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</si>
  <si>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</si>
  <si>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</si>
  <si>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</si>
  <si>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</si>
  <si>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</si>
  <si>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</si>
  <si>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</si>
  <si>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</si>
  <si>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</si>
  <si>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</si>
  <si>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</si>
  <si>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</si>
  <si>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</si>
  <si>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</si>
  <si>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</si>
  <si>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</si>
  <si>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</si>
  <si>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</si>
  <si>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</si>
  <si>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</si>
  <si>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</si>
  <si>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</si>
  <si>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</si>
  <si>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</si>
  <si>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</si>
  <si>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</si>
  <si>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</si>
  <si>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</si>
  <si>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</si>
  <si>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</si>
  <si>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</si>
  <si>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</si>
  <si>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</si>
  <si>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</si>
  <si>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</si>
  <si>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</si>
  <si>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</si>
  <si>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</si>
  <si>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</si>
  <si>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</si>
  <si>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</si>
  <si>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</si>
  <si>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</si>
  <si>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</si>
  <si>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</si>
  <si>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</si>
  <si>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</si>
  <si>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</si>
  <si>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</si>
  <si>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</si>
  <si>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</si>
  <si>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</si>
  <si>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</si>
  <si>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</si>
  <si>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</si>
  <si>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</si>
  <si>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</si>
  <si>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</si>
  <si>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</si>
  <si>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</si>
  <si>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</si>
  <si>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</si>
  <si>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</si>
  <si>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</si>
  <si>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</si>
  <si>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</si>
  <si>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</si>
  <si>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</si>
  <si>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</si>
  <si>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</si>
  <si>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</si>
  <si>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</si>
  <si>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</si>
  <si>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</si>
  <si>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</si>
  <si>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</si>
  <si>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</si>
  <si>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</si>
  <si>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</si>
  <si>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</si>
  <si>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</si>
  <si>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</si>
  <si>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</si>
  <si>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</si>
  <si>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</si>
  <si>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</si>
  <si>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</si>
  <si>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</si>
  <si>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</si>
  <si>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</si>
  <si>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</si>
  <si>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</si>
  <si>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</si>
  <si>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</si>
  <si>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</si>
  <si>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</si>
  <si>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</si>
  <si>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</si>
  <si>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</si>
  <si>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</si>
  <si>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</si>
  <si>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</si>
  <si>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</si>
  <si>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</si>
  <si>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</si>
  <si>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</si>
  <si>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</si>
  <si>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</si>
  <si>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</si>
  <si>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</si>
  <si>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</si>
  <si>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</si>
  <si>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</si>
  <si>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</si>
  <si>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</si>
  <si>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</si>
  <si>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</si>
  <si>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</si>
  <si>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</si>
  <si>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</si>
  <si>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</si>
  <si>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</si>
  <si>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</si>
  <si>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</si>
  <si>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</si>
  <si>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</si>
  <si>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</si>
  <si>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</si>
  <si>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</si>
  <si>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</si>
  <si>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</si>
  <si>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</si>
  <si>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</si>
  <si>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</si>
  <si>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</si>
  <si>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</si>
  <si>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</si>
  <si>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</si>
  <si>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</si>
  <si>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</si>
  <si>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</si>
  <si>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</si>
  <si>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</si>
  <si>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</si>
  <si>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</si>
  <si>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</si>
  <si>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</si>
  <si>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</si>
  <si>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</si>
  <si>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</si>
  <si>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</si>
  <si>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</si>
  <si>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</si>
  <si>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</si>
  <si>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</si>
  <si>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</si>
  <si>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</si>
  <si>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</si>
  <si>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</si>
  <si>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</si>
  <si>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</si>
  <si>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</si>
  <si>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</si>
  <si>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</si>
  <si>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</si>
  <si>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</si>
  <si>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</si>
  <si>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</si>
  <si>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</si>
  <si>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</si>
  <si>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</si>
  <si>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</si>
  <si>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</si>
  <si>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</si>
  <si>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</si>
  <si>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</si>
  <si>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</si>
  <si>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</si>
  <si>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</si>
  <si>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</si>
  <si>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</si>
  <si>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</si>
  <si>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</si>
  <si>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</si>
  <si>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</si>
  <si>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</si>
  <si>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</si>
  <si>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</si>
  <si>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</si>
  <si>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</si>
  <si>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</si>
  <si>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</si>
  <si>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</si>
  <si>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</si>
  <si>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</si>
  <si>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</si>
  <si>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</si>
  <si>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</si>
  <si>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</si>
  <si>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</si>
  <si>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</si>
  <si>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</si>
  <si>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</si>
  <si>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</si>
  <si>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</si>
  <si>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</si>
  <si>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</si>
  <si>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</si>
  <si>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</si>
  <si>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</si>
  <si>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</si>
  <si>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</si>
  <si>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</si>
  <si>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</si>
  <si>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</si>
  <si>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</si>
  <si>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</si>
  <si>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</si>
  <si>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</si>
  <si>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</si>
  <si>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</si>
  <si>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</si>
  <si>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</si>
  <si>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</si>
  <si>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</si>
  <si>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</si>
  <si>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</si>
  <si>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</si>
  <si>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</si>
  <si>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</si>
  <si>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</si>
  <si>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</si>
  <si>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</si>
  <si>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</si>
  <si>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</si>
  <si>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</si>
  <si>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</si>
  <si>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</si>
  <si>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</si>
  <si>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</si>
  <si>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</si>
  <si>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</si>
  <si>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</si>
  <si>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</si>
  <si>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</si>
  <si>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</si>
  <si>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</si>
  <si>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</si>
  <si>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</si>
  <si>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</si>
  <si>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</si>
  <si>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</si>
  <si>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</si>
  <si>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</si>
  <si>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</si>
  <si>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</si>
  <si>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</si>
  <si>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</si>
  <si>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</si>
  <si>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</si>
  <si>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</si>
  <si>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</si>
  <si>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</si>
  <si>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</si>
  <si>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</si>
  <si>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</si>
  <si>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</si>
  <si>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</si>
  <si>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</si>
  <si>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</si>
  <si>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</si>
  <si>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</si>
  <si>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</si>
  <si>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</si>
  <si>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</si>
  <si>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</si>
  <si>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</si>
  <si>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</si>
  <si>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</si>
  <si>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</si>
  <si>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</si>
  <si>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</si>
  <si>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</si>
  <si>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</si>
  <si>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</si>
  <si>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</si>
  <si>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</si>
  <si>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</si>
  <si>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</si>
  <si>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</si>
  <si>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</si>
  <si>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</si>
  <si>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</si>
  <si>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</si>
  <si>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</si>
  <si>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</si>
  <si>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</si>
  <si>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</si>
  <si>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</si>
  <si>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</si>
  <si>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</si>
  <si>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</si>
  <si>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</si>
  <si>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</si>
  <si>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</si>
  <si>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</si>
  <si>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</si>
  <si>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</si>
  <si>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</si>
  <si>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</si>
  <si>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</si>
  <si>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</si>
  <si>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</si>
  <si>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</si>
  <si>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</si>
  <si>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</si>
  <si>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</si>
  <si>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</si>
  <si>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</si>
  <si>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</si>
  <si>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</si>
  <si>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</si>
  <si>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</si>
  <si>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</si>
  <si>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</si>
  <si>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</si>
  <si>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</si>
  <si>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</si>
  <si>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</si>
  <si>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</si>
  <si>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</si>
  <si>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</si>
  <si>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</si>
  <si>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</si>
  <si>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</si>
  <si>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</si>
  <si>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</si>
  <si>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</si>
  <si>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</si>
  <si>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</si>
  <si>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</si>
  <si>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</si>
  <si>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</si>
  <si>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</si>
  <si>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</si>
  <si>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</si>
  <si>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</si>
  <si>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</si>
  <si>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</si>
  <si>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</si>
  <si>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</si>
  <si>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</si>
  <si>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</si>
  <si>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</si>
  <si>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</si>
  <si>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</si>
  <si>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</si>
  <si>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</si>
  <si>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</si>
  <si>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</si>
  <si>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</si>
  <si>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</si>
  <si>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</si>
  <si>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</si>
  <si>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</si>
  <si>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</si>
  <si>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</si>
  <si>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</si>
  <si>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</si>
  <si>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</si>
  <si>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</si>
  <si>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</si>
  <si>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</si>
  <si>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</si>
  <si>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</si>
  <si>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</si>
  <si>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</si>
  <si>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</si>
  <si>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</si>
  <si>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</si>
  <si>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</si>
  <si>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</si>
  <si>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</si>
  <si>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</si>
  <si>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</si>
  <si>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</si>
  <si>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</si>
  <si>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</si>
  <si>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</si>
  <si>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</si>
  <si>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</si>
  <si>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</si>
  <si>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</si>
  <si>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</si>
  <si>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</si>
  <si>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</si>
  <si>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</si>
  <si>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</si>
  <si>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</si>
  <si>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</si>
  <si>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</si>
  <si>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</si>
  <si>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</si>
  <si>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</si>
  <si>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</si>
  <si>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</si>
  <si>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</si>
  <si>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</si>
  <si>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</si>
  <si>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</si>
  <si>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</si>
  <si>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</si>
  <si>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</si>
  <si>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</si>
  <si>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</si>
  <si>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</si>
  <si>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</si>
  <si>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</si>
  <si>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</si>
  <si>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</si>
  <si>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</si>
  <si>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</si>
  <si>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</si>
  <si>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</si>
  <si>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</si>
  <si>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</si>
  <si>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</si>
  <si>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</si>
  <si>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</si>
  <si>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</si>
  <si>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</si>
  <si>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</si>
  <si>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</si>
  <si>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</si>
  <si>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</si>
  <si>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</si>
  <si>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</si>
  <si>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</si>
  <si>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</si>
  <si>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</si>
  <si>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</si>
  <si>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</si>
  <si>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</si>
  <si>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</si>
  <si>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</si>
  <si>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</si>
  <si>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</si>
  <si>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</si>
  <si>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</si>
  <si>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</si>
  <si>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</si>
  <si>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</si>
  <si>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</si>
  <si>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</si>
  <si>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</si>
  <si>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</si>
  <si>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</si>
  <si>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</si>
  <si>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</si>
  <si>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</si>
  <si>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</si>
  <si>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</si>
  <si>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</si>
  <si>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</si>
  <si>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</si>
  <si>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</si>
  <si>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</si>
  <si>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</si>
  <si>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</si>
  <si>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</si>
  <si>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</si>
  <si>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</si>
  <si>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</si>
  <si>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</si>
  <si>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</si>
  <si>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</si>
  <si>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</si>
  <si>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</si>
  <si>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</si>
  <si>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</si>
  <si>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</si>
  <si>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</si>
  <si>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</si>
  <si>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</si>
  <si>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</si>
  <si>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</si>
  <si>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</si>
  <si>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</si>
  <si>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</si>
  <si>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</si>
  <si>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</si>
  <si>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</si>
  <si>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</si>
  <si>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</si>
  <si>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</si>
  <si>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</si>
  <si>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</si>
  <si>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</si>
  <si>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</si>
  <si>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</si>
  <si>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</si>
  <si>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</si>
  <si>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</si>
  <si>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</si>
  <si>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</si>
  <si>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</si>
  <si>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</si>
  <si>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</si>
  <si>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</si>
  <si>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</si>
  <si>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</si>
  <si>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</si>
  <si>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</si>
  <si>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</si>
  <si>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</si>
  <si>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</si>
  <si>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</si>
  <si>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</si>
  <si>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</si>
  <si>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</si>
  <si>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</si>
  <si>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</si>
  <si>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</si>
  <si>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</si>
  <si>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</si>
  <si>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</si>
  <si>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</si>
  <si>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</si>
  <si>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</si>
  <si>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</si>
  <si>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</si>
  <si>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</si>
  <si>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</si>
  <si>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</si>
  <si>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</si>
  <si>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</si>
  <si>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</si>
  <si>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</si>
  <si>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</si>
  <si>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</si>
  <si>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</si>
  <si>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</si>
  <si>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</si>
  <si>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</si>
  <si>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</si>
  <si>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</si>
  <si>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</si>
  <si>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</si>
  <si>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</si>
  <si>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</si>
  <si>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</si>
  <si>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</si>
  <si>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</si>
  <si>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</si>
  <si>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</si>
  <si>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</si>
  <si>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</si>
  <si>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</si>
  <si>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</si>
  <si>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</si>
  <si>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</si>
  <si>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</si>
  <si>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</si>
  <si>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</si>
  <si>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</si>
  <si>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</si>
  <si>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</si>
  <si>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</si>
  <si>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</si>
  <si>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</si>
  <si>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</si>
  <si>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</si>
  <si>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</si>
  <si>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</si>
  <si>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</si>
  <si>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</si>
  <si>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</si>
  <si>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</si>
  <si>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</si>
  <si>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</si>
  <si>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</si>
  <si>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</si>
  <si>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</si>
  <si>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</si>
  <si>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</si>
  <si>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</si>
  <si>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</si>
  <si>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</si>
  <si>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</si>
  <si>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</si>
  <si>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</si>
  <si>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</si>
  <si>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</si>
  <si>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</si>
  <si>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</si>
  <si>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</si>
  <si>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</si>
  <si>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</si>
  <si>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</si>
  <si>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</si>
  <si>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</si>
  <si>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</si>
  <si>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</si>
  <si>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</si>
  <si>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</si>
  <si>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</si>
  <si>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</si>
  <si>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</si>
  <si>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</si>
  <si>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</si>
  <si>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</si>
  <si>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</si>
  <si>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</si>
  <si>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</si>
  <si>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</si>
  <si>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</si>
  <si>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</si>
  <si>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</si>
  <si>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</si>
  <si>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</si>
  <si>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</si>
  <si>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</si>
  <si>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</si>
  <si>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</si>
  <si>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</si>
  <si>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</si>
  <si>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</si>
  <si>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</si>
  <si>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</si>
  <si>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</si>
  <si>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</si>
  <si>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</si>
  <si>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</si>
  <si>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</si>
  <si>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</si>
  <si>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</si>
  <si>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</si>
  <si>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</si>
  <si>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</si>
  <si>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</si>
  <si>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</si>
  <si>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</si>
  <si>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</si>
  <si>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</si>
  <si>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</si>
  <si>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</si>
  <si>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</si>
  <si>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</si>
  <si>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</si>
  <si>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</si>
  <si>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</si>
  <si>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</si>
  <si>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</si>
  <si>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</si>
  <si>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</si>
  <si>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</si>
  <si>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</si>
  <si>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</si>
  <si>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</si>
  <si>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</si>
  <si>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</si>
  <si>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</si>
  <si>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</si>
  <si>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</si>
  <si>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</si>
  <si>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</si>
  <si>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</si>
  <si>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</si>
  <si>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</si>
  <si>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</si>
  <si>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</si>
  <si>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</si>
  <si>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</si>
  <si>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</si>
  <si>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</si>
  <si>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</si>
  <si>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</si>
  <si>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</si>
  <si>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</si>
  <si>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</si>
  <si>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</si>
  <si>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</si>
  <si>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</si>
  <si>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</si>
  <si>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</si>
  <si>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</si>
  <si>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</si>
  <si>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</si>
  <si>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</si>
  <si>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</si>
  <si>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</si>
  <si>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</si>
  <si>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</si>
  <si>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</si>
  <si>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</si>
  <si>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</si>
  <si>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</si>
  <si>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</si>
  <si>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</si>
  <si>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</si>
  <si>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</si>
  <si>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</si>
  <si>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</si>
  <si>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</si>
  <si>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</si>
  <si>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</si>
  <si>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</si>
  <si>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</si>
  <si>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</si>
  <si>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</si>
  <si>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</si>
  <si>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</si>
  <si>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</si>
  <si>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</si>
  <si>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</si>
  <si>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</si>
  <si>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</si>
  <si>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</si>
  <si>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</si>
  <si>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</si>
  <si>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</si>
  <si>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</si>
  <si>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</si>
  <si>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</si>
  <si>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</si>
  <si>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</si>
  <si>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</si>
  <si>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</si>
  <si>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</si>
  <si>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</si>
  <si>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</si>
  <si>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</si>
  <si>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</si>
  <si>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</si>
  <si>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</si>
  <si>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</si>
  <si>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</si>
  <si>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</si>
  <si>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</si>
  <si>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</si>
  <si>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</si>
  <si>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</si>
  <si>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</si>
  <si>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</si>
  <si>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</si>
  <si>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</si>
  <si>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</si>
  <si>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</si>
  <si>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</si>
  <si>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</si>
  <si>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</si>
  <si>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</si>
  <si>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</si>
  <si>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</si>
  <si>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</si>
  <si>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</si>
  <si>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</si>
  <si>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</si>
  <si>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</si>
  <si>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</si>
  <si>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</si>
  <si>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</si>
  <si>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</si>
  <si>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</si>
  <si>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</si>
  <si>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</si>
  <si>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</si>
  <si>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</si>
  <si>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</si>
  <si>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</si>
  <si>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</si>
  <si>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</si>
  <si>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</si>
  <si>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</si>
  <si>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</si>
  <si>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</si>
  <si>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</si>
  <si>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</si>
  <si>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</si>
  <si>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</si>
  <si>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</si>
  <si>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</si>
  <si>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</si>
  <si>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</si>
  <si>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</si>
  <si>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</si>
  <si>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</si>
  <si>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</si>
  <si>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</si>
  <si>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</si>
  <si>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</si>
  <si>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</si>
  <si>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</si>
  <si>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</si>
  <si>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</si>
  <si>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</si>
  <si>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</si>
  <si>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</si>
  <si>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</si>
  <si>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</si>
  <si>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</si>
  <si>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</si>
  <si>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</si>
  <si>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</si>
  <si>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</si>
  <si>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</si>
  <si>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</si>
  <si>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</si>
  <si>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</si>
  <si>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</si>
  <si>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</si>
  <si>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</si>
  <si>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</si>
  <si>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</si>
  <si>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</si>
  <si>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</si>
  <si>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</si>
  <si>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</si>
  <si>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</si>
  <si>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</si>
  <si>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</si>
  <si>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</si>
  <si>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</si>
  <si>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</si>
  <si>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</si>
  <si>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</si>
  <si>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</si>
  <si>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</si>
  <si>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</si>
  <si>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</si>
  <si>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</si>
  <si>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</si>
  <si>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</si>
  <si>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</si>
  <si>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</si>
  <si>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</si>
  <si>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</si>
  <si>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</si>
  <si>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</si>
  <si>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</si>
  <si>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</si>
  <si>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</si>
  <si>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</si>
  <si>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</si>
  <si>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</si>
  <si>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</si>
  <si>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</si>
  <si>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</si>
  <si>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</si>
  <si>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</si>
  <si>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</si>
  <si>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</si>
  <si>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</si>
  <si>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</si>
  <si>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</si>
  <si>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</si>
  <si>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</si>
  <si>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</si>
  <si>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</si>
  <si>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</si>
  <si>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</si>
  <si>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</si>
  <si>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</si>
  <si>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</si>
  <si>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</si>
  <si>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</si>
  <si>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</si>
  <si>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</si>
  <si>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</si>
  <si>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</si>
  <si>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</si>
  <si>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</si>
  <si>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</si>
  <si>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</si>
  <si>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</si>
  <si>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</si>
  <si>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</si>
  <si>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</si>
  <si>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</si>
  <si>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</si>
  <si>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</si>
  <si>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</si>
  <si>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</si>
  <si>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</si>
  <si>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</si>
  <si>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</si>
  <si>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</si>
  <si>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</si>
  <si>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</si>
  <si>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</si>
  <si>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</si>
  <si>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</si>
  <si>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</si>
  <si>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</si>
  <si>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</si>
  <si>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</si>
  <si>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</si>
  <si>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</si>
  <si>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</si>
  <si>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</si>
  <si>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</si>
  <si>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</si>
  <si>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</si>
  <si>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</si>
  <si>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</si>
  <si>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</si>
  <si>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</si>
  <si>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</si>
  <si>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</si>
  <si>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</si>
  <si>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</si>
  <si>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</si>
  <si>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</si>
  <si>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</si>
  <si>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</si>
  <si>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</si>
  <si>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</si>
  <si>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</si>
  <si>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</si>
  <si>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</si>
  <si>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</si>
  <si>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</si>
  <si>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</si>
  <si>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</si>
  <si>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</si>
  <si>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</si>
  <si>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</si>
  <si>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</si>
  <si>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</si>
  <si>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</si>
  <si>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</si>
  <si>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</si>
  <si>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</si>
  <si>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</si>
  <si>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</si>
  <si>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</si>
  <si>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</si>
  <si>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</si>
  <si>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</si>
  <si>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</si>
  <si>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</si>
  <si>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</si>
  <si>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</si>
  <si>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</si>
  <si>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</si>
  <si>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</si>
  <si>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</si>
  <si>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</si>
  <si>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</si>
  <si>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</si>
  <si>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</si>
  <si>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</si>
  <si>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</si>
  <si>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</si>
  <si>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</si>
  <si>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</si>
  <si>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</si>
  <si>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</si>
  <si>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</si>
  <si>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</si>
  <si>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</si>
  <si>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</si>
  <si>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</si>
  <si>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</si>
  <si>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</si>
  <si>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</si>
  <si>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</si>
  <si>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</si>
  <si>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</si>
  <si>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</si>
  <si>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</si>
  <si>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</si>
  <si>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</si>
  <si>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</si>
  <si>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</si>
  <si>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</si>
  <si>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</si>
  <si>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</si>
  <si>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</si>
  <si>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</si>
  <si>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</si>
  <si>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</si>
  <si>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</si>
  <si>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</si>
  <si>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</si>
  <si>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</si>
  <si>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</si>
  <si>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</si>
  <si>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</si>
  <si>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</si>
  <si>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</si>
  <si>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</si>
  <si>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</si>
  <si>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</si>
  <si>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</si>
  <si>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</si>
  <si>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</si>
  <si>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</si>
  <si>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</si>
  <si>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</si>
  <si>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</si>
  <si>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</si>
  <si>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</si>
  <si>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</si>
  <si>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</si>
  <si>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</si>
  <si>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</si>
  <si>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</si>
  <si>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</si>
  <si>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</si>
  <si>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</si>
  <si>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</si>
  <si>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</si>
  <si>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</si>
  <si>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</si>
  <si>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</si>
  <si>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</si>
  <si>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</si>
  <si>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</si>
  <si>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</si>
  <si>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</si>
  <si>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</si>
  <si>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</si>
  <si>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</si>
  <si>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</si>
  <si>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</si>
  <si>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</si>
  <si>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</si>
  <si>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</si>
  <si>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</si>
  <si>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</si>
  <si>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</si>
  <si>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</si>
  <si>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</si>
  <si>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</si>
  <si>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</si>
  <si>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</si>
  <si>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</si>
  <si>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</si>
  <si>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</si>
  <si>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</si>
  <si>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</si>
  <si>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</si>
  <si>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</si>
  <si>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</si>
  <si>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</si>
  <si>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</si>
  <si>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</si>
  <si>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</si>
  <si>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</si>
  <si>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</si>
  <si>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</si>
  <si>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</si>
  <si>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</si>
  <si>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</si>
  <si>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</si>
  <si>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</si>
  <si>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</si>
  <si>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</si>
  <si>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</si>
  <si>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</si>
  <si>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</si>
  <si>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</si>
  <si>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</si>
  <si>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</si>
  <si>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</si>
  <si>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</si>
  <si>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</si>
  <si>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</si>
  <si>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</si>
  <si>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</si>
  <si>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</si>
  <si>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</si>
  <si>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</si>
  <si>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</si>
  <si>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</si>
  <si>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</si>
  <si>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</si>
  <si>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</si>
  <si>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</si>
  <si>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</si>
  <si>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</si>
  <si>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</si>
  <si>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</si>
  <si>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</si>
  <si>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</si>
  <si>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</si>
  <si>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</si>
  <si>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</si>
  <si>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</si>
  <si>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</si>
  <si>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</si>
  <si>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</si>
  <si>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</si>
  <si>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</si>
  <si>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</si>
  <si>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</si>
  <si>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</si>
  <si>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</si>
  <si>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</si>
  <si>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</si>
  <si>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</si>
  <si>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</si>
  <si>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</si>
  <si>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</si>
  <si>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</si>
  <si>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</si>
  <si>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</si>
  <si>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</si>
  <si>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</si>
  <si>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</si>
  <si>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</si>
  <si>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</si>
  <si>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</si>
  <si>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</si>
  <si>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</si>
  <si>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</si>
  <si>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</si>
  <si>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</si>
  <si>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</si>
  <si>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</si>
  <si>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</si>
  <si>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</si>
  <si>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</si>
  <si>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</si>
  <si>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</si>
  <si>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</si>
  <si>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</si>
  <si>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</si>
  <si>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</si>
  <si>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</si>
  <si>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</si>
  <si>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</si>
  <si>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</si>
  <si>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</si>
  <si>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</si>
  <si>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</si>
  <si>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</si>
  <si>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</si>
  <si>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</si>
  <si>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</si>
  <si>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</si>
  <si>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</si>
  <si>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</si>
  <si>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</si>
  <si>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</si>
  <si>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</si>
  <si>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</si>
  <si>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</si>
  <si>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</si>
  <si>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</si>
  <si>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</si>
  <si>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</si>
  <si>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</si>
  <si>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</si>
  <si>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</si>
  <si>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</si>
  <si>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</si>
  <si>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</si>
  <si>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</si>
  <si>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</si>
  <si>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</si>
  <si>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</si>
  <si>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</si>
  <si>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</si>
  <si>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</si>
  <si>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</si>
  <si>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</si>
  <si>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</si>
  <si>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</si>
  <si>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</si>
  <si>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</si>
  <si>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</si>
  <si>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</si>
  <si>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</si>
  <si>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</si>
  <si>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</si>
  <si>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</si>
  <si>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</si>
  <si>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</si>
  <si>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</si>
  <si>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</si>
  <si>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</si>
  <si>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</si>
  <si>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</si>
  <si>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</si>
  <si>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</si>
  <si>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</si>
  <si>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</si>
  <si>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</si>
  <si>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</si>
  <si>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</si>
  <si>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</si>
  <si>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</si>
  <si>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</si>
  <si>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</si>
  <si>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</si>
  <si>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</si>
  <si>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</si>
  <si>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</si>
  <si>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</si>
  <si>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</si>
  <si>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</si>
  <si>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</si>
  <si>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</si>
  <si>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</si>
  <si>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</si>
  <si>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</si>
  <si>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</si>
  <si>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</si>
  <si>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</si>
  <si>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</si>
  <si>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</si>
  <si>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</si>
  <si>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</si>
  <si>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</si>
  <si>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</si>
  <si>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</si>
  <si>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</si>
  <si>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</si>
  <si>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</si>
  <si>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</si>
  <si>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</si>
  <si>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</si>
  <si>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</si>
  <si>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</si>
  <si>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</si>
  <si>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</si>
  <si>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</si>
  <si>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</si>
  <si>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</si>
  <si>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</si>
  <si>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</si>
  <si>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</si>
  <si>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</si>
  <si>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</si>
  <si>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</si>
  <si>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</si>
  <si>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</si>
  <si>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</si>
  <si>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</si>
  <si>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</si>
  <si>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</si>
  <si>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</si>
  <si>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</si>
  <si>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</si>
  <si>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</si>
  <si>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</si>
  <si>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</si>
  <si>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</si>
  <si>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</si>
  <si>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</si>
  <si>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</si>
  <si>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</si>
  <si>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</si>
  <si>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</si>
  <si>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</si>
  <si>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</si>
  <si>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</si>
  <si>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</si>
  <si>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</si>
  <si>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</si>
  <si>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</si>
  <si>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</si>
  <si>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</si>
  <si>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</si>
  <si>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</si>
  <si>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</si>
  <si>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</si>
  <si>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</si>
  <si>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</si>
  <si>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</si>
  <si>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</si>
  <si>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</si>
  <si>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</si>
  <si>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</si>
  <si>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</si>
  <si>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</si>
  <si>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</si>
  <si>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</si>
  <si>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</si>
  <si>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</si>
  <si>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</si>
  <si>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</si>
  <si>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</si>
  <si>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</si>
  <si>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</si>
  <si>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</si>
  <si>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</si>
  <si>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</si>
  <si>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</si>
  <si>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</si>
  <si>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</si>
  <si>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</si>
  <si>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</si>
  <si>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</si>
  <si>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</si>
  <si>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</si>
  <si>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</si>
  <si>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</si>
  <si>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</si>
  <si>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</si>
  <si>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</si>
  <si>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</si>
  <si>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</si>
  <si>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</si>
  <si>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</si>
  <si>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</si>
  <si>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</si>
  <si>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</si>
  <si>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</si>
  <si>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</si>
  <si>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</si>
  <si>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</si>
  <si>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</si>
  <si>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</si>
  <si>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</si>
  <si>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</si>
  <si>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</si>
  <si>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</si>
  <si>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</si>
  <si>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</si>
  <si>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</si>
  <si>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</si>
  <si>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</si>
  <si>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</si>
  <si>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</si>
  <si>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</si>
  <si>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</si>
  <si>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</si>
  <si>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</si>
  <si>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</si>
  <si>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</si>
  <si>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</si>
  <si>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</si>
  <si>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</si>
  <si>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</si>
  <si>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</si>
  <si>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</si>
  <si>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</si>
  <si>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</si>
  <si>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</si>
  <si>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</si>
  <si>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</si>
  <si>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</si>
  <si>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</si>
  <si>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</si>
  <si>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</si>
  <si>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</si>
  <si>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</si>
  <si>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</si>
  <si>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</si>
  <si>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</si>
  <si>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</si>
  <si>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</si>
  <si>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</si>
  <si>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</si>
  <si>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</si>
  <si>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</si>
  <si>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</si>
  <si>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</si>
  <si>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</si>
  <si>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</si>
  <si>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</si>
  <si>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</si>
  <si>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</si>
  <si>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</si>
  <si>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</si>
  <si>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</si>
  <si>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</si>
  <si>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</si>
  <si>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</si>
  <si>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</si>
  <si>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</si>
  <si>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</si>
  <si>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</si>
  <si>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</si>
  <si>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</si>
  <si>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</si>
  <si>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</si>
  <si>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</si>
  <si>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</si>
  <si>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</si>
  <si>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</si>
  <si>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</si>
  <si>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</si>
  <si>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</si>
  <si>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</si>
  <si>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</si>
  <si>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</si>
  <si>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</si>
  <si>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</si>
  <si>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</si>
  <si>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</si>
  <si>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</si>
  <si>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</si>
  <si>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</si>
  <si>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</si>
  <si>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</si>
  <si>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</si>
  <si>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</si>
  <si>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</si>
  <si>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</si>
  <si>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</si>
  <si>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</si>
  <si>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</si>
  <si>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</si>
  <si>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</si>
  <si>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</si>
  <si>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</si>
  <si>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</si>
  <si>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</si>
  <si>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</si>
  <si>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</si>
  <si>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</si>
  <si>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</si>
  <si>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</si>
  <si>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</si>
  <si>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</si>
  <si>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</si>
  <si>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</si>
  <si>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</si>
  <si>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</si>
  <si>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</si>
  <si>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</si>
  <si>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</si>
  <si>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</si>
  <si>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</si>
  <si>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</si>
  <si>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</si>
  <si>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</si>
  <si>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</si>
  <si>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</si>
  <si>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</si>
  <si>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</si>
  <si>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</si>
  <si>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</si>
  <si>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</si>
  <si>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</si>
  <si>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</si>
  <si>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</si>
  <si>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</si>
  <si>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</si>
  <si>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</si>
  <si>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</si>
  <si>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</si>
  <si>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</si>
  <si>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</si>
  <si>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</si>
  <si>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</si>
  <si>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</si>
  <si>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</si>
  <si>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</si>
  <si>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</si>
  <si>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</si>
  <si>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</si>
  <si>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</si>
  <si>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</si>
  <si>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</si>
  <si>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</si>
  <si>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</si>
  <si>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</si>
  <si>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</si>
  <si>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</si>
  <si>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</si>
  <si>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</si>
  <si>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</si>
  <si>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</si>
  <si>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</si>
  <si>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</si>
  <si>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</si>
  <si>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</si>
  <si>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</si>
  <si>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</si>
  <si>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</si>
  <si>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</si>
  <si>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</si>
  <si>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</si>
  <si>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</si>
  <si>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</si>
  <si>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</si>
  <si>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</si>
  <si>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</si>
  <si>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</si>
  <si>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</si>
  <si>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</si>
  <si>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</si>
  <si>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</si>
  <si>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</si>
  <si>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</si>
  <si>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</si>
  <si>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</si>
  <si>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</si>
  <si>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</si>
  <si>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</si>
  <si>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</si>
  <si>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</si>
  <si>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</si>
  <si>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</si>
  <si>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</si>
  <si>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</si>
  <si>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</si>
  <si>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</si>
  <si>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</si>
  <si>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</si>
  <si>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</si>
  <si>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</si>
  <si>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</si>
  <si>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</si>
  <si>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</si>
  <si>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</si>
  <si>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</si>
  <si>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</si>
  <si>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</si>
  <si>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</si>
  <si>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</si>
  <si>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</si>
  <si>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</si>
  <si>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</si>
  <si>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</si>
  <si>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</si>
  <si>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</si>
  <si>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</si>
  <si>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</si>
  <si>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</si>
  <si>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</si>
  <si>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</si>
  <si>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</si>
  <si>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</si>
  <si>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</si>
  <si>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</si>
  <si>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</si>
  <si>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</si>
  <si>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</si>
  <si>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</si>
  <si>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</si>
  <si>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</si>
  <si>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</si>
  <si>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</si>
  <si>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</si>
  <si>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</si>
  <si>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</si>
  <si>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</si>
  <si>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</si>
  <si>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</si>
  <si>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</si>
  <si>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</si>
  <si>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</si>
  <si>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</si>
  <si>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</si>
  <si>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</si>
  <si>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</si>
  <si>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</si>
  <si>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</si>
  <si>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</si>
  <si>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</si>
  <si>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</si>
  <si>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</si>
  <si>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</si>
  <si>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</si>
  <si>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</si>
  <si>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</si>
  <si>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</si>
  <si>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</si>
  <si>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</si>
  <si>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</si>
  <si>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</si>
  <si>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</si>
  <si>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</si>
  <si>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</si>
  <si>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</si>
  <si>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</si>
  <si>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</si>
  <si>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</si>
  <si>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</si>
  <si>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</si>
  <si>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</si>
  <si>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</si>
  <si>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</si>
  <si>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</si>
  <si>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</si>
  <si>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</si>
  <si>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</si>
  <si>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</si>
  <si>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</si>
  <si>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</si>
  <si>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</si>
  <si>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</si>
  <si>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</si>
  <si>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</si>
  <si>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</si>
  <si>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</si>
  <si>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</si>
  <si>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</si>
  <si>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</si>
  <si>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</si>
  <si>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</si>
  <si>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</si>
  <si>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</si>
  <si>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</si>
  <si>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</si>
  <si>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</si>
  <si>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</si>
  <si>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</si>
  <si>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</si>
  <si>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</si>
  <si>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</si>
  <si>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</si>
  <si>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</si>
  <si>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</si>
  <si>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</si>
  <si>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</si>
  <si>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</si>
  <si>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</si>
  <si>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</si>
  <si>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</si>
  <si>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</si>
  <si>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</si>
  <si>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</si>
  <si>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</si>
  <si>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</si>
  <si>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</si>
  <si>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</si>
  <si>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</si>
  <si>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</si>
  <si>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</si>
  <si>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</si>
  <si>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</si>
  <si>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</si>
  <si>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</si>
  <si>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</si>
  <si>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</si>
  <si>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</si>
  <si>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</si>
  <si>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</si>
  <si>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</si>
  <si>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</si>
  <si>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</si>
  <si>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</si>
  <si>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</si>
  <si>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</si>
  <si>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</si>
  <si>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</si>
  <si>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</si>
  <si>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</si>
  <si>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</si>
  <si>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</si>
  <si>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</si>
  <si>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</si>
  <si>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</si>
  <si>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</si>
  <si>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</si>
  <si>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</si>
  <si>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</si>
  <si>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</si>
  <si>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</si>
  <si>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</si>
  <si>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</si>
  <si>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</si>
  <si>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</si>
  <si>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</si>
  <si>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</si>
  <si>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</si>
  <si>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</si>
  <si>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</si>
  <si>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</si>
  <si>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</si>
  <si>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</si>
  <si>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</si>
  <si>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</si>
  <si>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</si>
  <si>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</si>
  <si>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</si>
  <si>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</si>
  <si>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</si>
  <si>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</si>
  <si>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</si>
  <si>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</si>
  <si>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</si>
  <si>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</si>
  <si>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</si>
  <si>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</si>
  <si>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</si>
  <si>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</si>
  <si>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</si>
  <si>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</si>
  <si>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</si>
  <si>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</si>
  <si>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</si>
  <si>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</si>
  <si>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</si>
  <si>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</si>
  <si>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</si>
  <si>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</si>
  <si>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</si>
  <si>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</si>
  <si>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</si>
  <si>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</si>
  <si>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</si>
  <si>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</si>
  <si>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</si>
  <si>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</si>
  <si>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</si>
  <si>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</si>
  <si>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</si>
  <si>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</si>
  <si>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</si>
  <si>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</si>
  <si>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</si>
  <si>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</si>
  <si>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</si>
  <si>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</si>
  <si>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</si>
  <si>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</si>
  <si>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</si>
  <si>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</si>
  <si>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</si>
  <si>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</si>
  <si>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</si>
  <si>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</si>
  <si>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</si>
  <si>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</si>
  <si>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</si>
  <si>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</si>
  <si>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</si>
  <si>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</si>
  <si>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</si>
  <si>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</si>
  <si>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</si>
  <si>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</si>
  <si>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</si>
  <si>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</si>
  <si>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</si>
  <si>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</si>
  <si>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</si>
  <si>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</si>
  <si>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</si>
  <si>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</si>
  <si>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</si>
  <si>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</si>
  <si>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</si>
  <si>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</si>
  <si>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</si>
  <si>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</si>
  <si>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</si>
  <si>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</si>
  <si>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</si>
  <si>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</si>
  <si>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</si>
  <si>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</si>
  <si>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</si>
  <si>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</si>
  <si>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</si>
  <si>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</si>
  <si>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</si>
  <si>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</si>
  <si>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</si>
  <si>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</si>
  <si>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</si>
  <si>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</si>
  <si>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</si>
  <si>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</si>
  <si>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</si>
  <si>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</si>
  <si>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</si>
  <si>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</si>
  <si>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</si>
  <si>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</si>
  <si>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</si>
  <si>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</si>
  <si>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</si>
  <si>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</si>
  <si>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</si>
  <si>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</si>
  <si>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</si>
  <si>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</si>
  <si>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</si>
  <si>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</si>
  <si>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</si>
  <si>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</si>
  <si>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</si>
  <si>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</si>
  <si>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</si>
  <si>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</si>
  <si>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</si>
  <si>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</si>
  <si>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</si>
  <si>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</si>
  <si>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</si>
  <si>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</si>
  <si>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</si>
  <si>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</si>
  <si>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</si>
  <si>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</si>
  <si>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</si>
  <si>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</si>
  <si>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</si>
  <si>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</si>
  <si>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</si>
  <si>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</si>
  <si>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</si>
  <si>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</si>
  <si>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</si>
  <si>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</si>
  <si>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</si>
  <si>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</si>
  <si>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</si>
  <si>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</si>
  <si>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</si>
  <si>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</si>
  <si>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</si>
  <si>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</si>
  <si>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</si>
  <si>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</si>
  <si>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</si>
  <si>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</si>
  <si>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</si>
  <si>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</si>
  <si>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</si>
  <si>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</si>
  <si>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</si>
  <si>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</si>
  <si>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</si>
  <si>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</si>
  <si>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</si>
  <si>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</si>
  <si>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</si>
  <si>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</si>
  <si>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</si>
  <si>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</si>
  <si>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</si>
  <si>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</si>
  <si>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</si>
  <si>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</si>
  <si>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</si>
  <si>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</si>
  <si>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</si>
  <si>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</si>
  <si>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</si>
  <si>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</si>
  <si>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</si>
  <si>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</si>
  <si>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</si>
  <si>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</si>
  <si>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</si>
  <si>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</si>
  <si>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</si>
  <si>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</si>
  <si>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</si>
  <si>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</si>
  <si>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</si>
  <si>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</si>
  <si>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</si>
  <si>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</si>
  <si>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</si>
  <si>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</si>
  <si>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</si>
  <si>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</si>
  <si>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</si>
  <si>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</si>
  <si>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</si>
  <si>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</si>
  <si>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</si>
  <si>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</si>
  <si>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</si>
  <si>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</si>
  <si>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</si>
  <si>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</si>
  <si>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</si>
  <si>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</si>
  <si>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</si>
  <si>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</si>
  <si>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</si>
  <si>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</si>
  <si>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</si>
  <si>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</si>
  <si>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</si>
  <si>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</si>
  <si>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</si>
  <si>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</si>
  <si>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</si>
  <si>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</si>
  <si>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</si>
  <si>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</si>
  <si>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</si>
  <si>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</si>
  <si>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</si>
  <si>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</si>
  <si>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</si>
  <si>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</si>
  <si>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</si>
  <si>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</si>
  <si>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</si>
  <si>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</si>
  <si>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</si>
  <si>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</si>
  <si>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</si>
  <si>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</si>
  <si>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</si>
  <si>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</si>
  <si>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</si>
  <si>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</si>
  <si>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</si>
  <si>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</si>
  <si>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</si>
  <si>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</si>
  <si>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</si>
  <si>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</si>
  <si>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</si>
  <si>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</si>
  <si>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</si>
  <si>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</si>
  <si>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</si>
  <si>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</si>
  <si>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</si>
  <si>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</si>
  <si>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</si>
  <si>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</si>
  <si>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</si>
  <si>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</si>
  <si>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</si>
  <si>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</si>
  <si>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</si>
  <si>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</si>
  <si>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</si>
  <si>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</si>
  <si>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</si>
  <si>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</si>
  <si>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</si>
  <si>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</si>
  <si>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</si>
  <si>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</si>
  <si>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</si>
  <si>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</si>
  <si>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</si>
  <si>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</si>
  <si>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</si>
  <si>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</si>
  <si>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</si>
  <si>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</si>
  <si>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</si>
  <si>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</si>
  <si>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</si>
  <si>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</si>
  <si>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</si>
  <si>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</si>
  <si>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</si>
  <si>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</si>
  <si>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</si>
  <si>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</si>
  <si>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</si>
  <si>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</si>
  <si>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</si>
  <si>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</si>
  <si>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</si>
  <si>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</si>
  <si>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</si>
  <si>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</si>
  <si>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</si>
  <si>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</si>
  <si>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</si>
  <si>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</si>
  <si>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</si>
  <si>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</si>
  <si>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</si>
  <si>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</si>
  <si>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</si>
  <si>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</si>
  <si>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</si>
  <si>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</si>
  <si>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</si>
  <si>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</si>
  <si>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</si>
  <si>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</si>
  <si>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</si>
  <si>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</si>
  <si>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</si>
  <si>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</si>
  <si>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</si>
  <si>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</si>
  <si>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</si>
  <si>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</si>
  <si>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</si>
  <si>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</si>
  <si>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</si>
  <si>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</si>
  <si>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</si>
  <si>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</si>
  <si>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</si>
  <si>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</si>
  <si>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</si>
  <si>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</si>
  <si>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</si>
  <si>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</si>
  <si>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</si>
  <si>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</si>
  <si>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</si>
  <si>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</si>
  <si>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</si>
  <si>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</si>
  <si>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</si>
  <si>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</si>
  <si>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</si>
  <si>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</si>
  <si>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</si>
  <si>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</si>
  <si>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</si>
  <si>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</si>
  <si>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</si>
  <si>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</si>
  <si>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</si>
  <si>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</si>
  <si>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</si>
  <si>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</si>
  <si>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</si>
  <si>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</si>
  <si>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</si>
  <si>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</si>
  <si>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</si>
  <si>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</si>
  <si>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</si>
  <si>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</si>
  <si>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</si>
  <si>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</si>
  <si>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</si>
  <si>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</si>
  <si>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</si>
  <si>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</si>
  <si>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</si>
  <si>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</si>
  <si>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</si>
  <si>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</si>
  <si>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</si>
  <si>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</si>
  <si>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</si>
  <si>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</si>
  <si>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</si>
  <si>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</si>
  <si>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</si>
  <si>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</si>
  <si>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</si>
  <si>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</si>
  <si>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</si>
  <si>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</si>
  <si>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</si>
  <si>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</si>
  <si>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</si>
  <si>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</si>
  <si>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</si>
  <si>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</si>
  <si>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</si>
  <si>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</si>
  <si>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</si>
  <si>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</si>
  <si>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</si>
  <si>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</si>
  <si>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</si>
  <si>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</si>
  <si>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</si>
  <si>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</si>
  <si>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</si>
  <si>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</si>
  <si>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</si>
  <si>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</si>
  <si>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</si>
  <si>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</si>
  <si>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</si>
  <si>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</si>
  <si>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</si>
  <si>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</si>
  <si>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</si>
  <si>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</si>
  <si>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</si>
  <si>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</si>
  <si>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</si>
  <si>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</si>
  <si>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</si>
  <si>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</si>
  <si>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</si>
  <si>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</si>
  <si>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</si>
  <si>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</si>
  <si>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</si>
  <si>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</si>
  <si>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</si>
  <si>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</si>
  <si>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</si>
  <si>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</si>
  <si>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</si>
  <si>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</si>
  <si>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</si>
  <si>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</si>
  <si>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</si>
  <si>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</si>
  <si>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</si>
  <si>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</si>
  <si>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</si>
  <si>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</si>
  <si>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</si>
  <si>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</si>
  <si>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</si>
  <si>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</si>
  <si>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</si>
  <si>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</si>
  <si>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</si>
  <si>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</si>
  <si>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</si>
  <si>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</si>
  <si>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</si>
  <si>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</si>
  <si>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</si>
  <si>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</si>
  <si>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</si>
  <si>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</si>
  <si>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</si>
  <si>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</si>
  <si>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</si>
  <si>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</si>
  <si>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</si>
  <si>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</si>
  <si>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</si>
  <si>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</si>
  <si>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</si>
  <si>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</si>
  <si>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</si>
  <si>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</si>
  <si>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</si>
  <si>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</si>
  <si>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</si>
  <si>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</si>
  <si>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</si>
  <si>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</si>
  <si>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</si>
  <si>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</si>
  <si>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</si>
  <si>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</si>
  <si>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</si>
  <si>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</si>
  <si>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</si>
  <si>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</si>
  <si>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</si>
  <si>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</si>
  <si>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</si>
  <si>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</si>
  <si>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</si>
  <si>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</si>
  <si>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</si>
  <si>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</si>
  <si>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</si>
  <si>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</si>
  <si>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</si>
  <si>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</si>
  <si>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</si>
  <si>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</si>
  <si>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</si>
  <si>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</si>
  <si>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</si>
  <si>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</si>
  <si>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</si>
  <si>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</si>
  <si>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</si>
  <si>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</si>
  <si>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</si>
  <si>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</si>
  <si>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</si>
  <si>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</si>
  <si>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</si>
  <si>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</si>
  <si>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</si>
  <si>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</si>
  <si>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</si>
  <si>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</si>
  <si>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</si>
  <si>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</si>
  <si>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</si>
  <si>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</si>
  <si>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</si>
  <si>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</si>
  <si>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</si>
  <si>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</si>
  <si>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</si>
  <si>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</si>
  <si>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</si>
  <si>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</si>
  <si>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</si>
  <si>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</si>
  <si>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</si>
  <si>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</si>
  <si>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</si>
  <si>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</si>
  <si>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</si>
  <si>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</si>
  <si>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</si>
  <si>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</si>
  <si>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</si>
  <si>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</si>
  <si>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</si>
  <si>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</si>
  <si>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</si>
  <si>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</si>
  <si>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</si>
  <si>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</si>
  <si>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</si>
  <si>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</si>
  <si>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</si>
  <si>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</si>
  <si>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</si>
  <si>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</si>
  <si>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</si>
  <si>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</si>
  <si>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</si>
  <si>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</si>
  <si>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</si>
  <si>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</si>
  <si>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</si>
  <si>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</si>
  <si>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</si>
  <si>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</si>
  <si>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</si>
  <si>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</si>
  <si>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</si>
  <si>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</si>
  <si>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</si>
  <si>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</si>
  <si>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</si>
  <si>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</si>
  <si>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</si>
  <si>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</si>
  <si>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</si>
  <si>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</si>
  <si>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</si>
  <si>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</si>
  <si>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</si>
  <si>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</si>
  <si>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</si>
  <si>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</si>
  <si>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</si>
  <si>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</si>
  <si>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</si>
  <si>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</si>
  <si>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</si>
  <si>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</si>
  <si>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</si>
  <si>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</si>
  <si>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</si>
  <si>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</si>
  <si>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</si>
  <si>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</si>
  <si>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</si>
  <si>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</si>
  <si>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</si>
  <si>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</si>
  <si>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</si>
  <si>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</si>
  <si>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</si>
  <si>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</si>
  <si>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</si>
  <si>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</si>
  <si>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</si>
  <si>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</si>
  <si>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</si>
  <si>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</si>
  <si>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</si>
  <si>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</si>
  <si>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</si>
  <si>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</si>
  <si>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</si>
  <si>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</si>
  <si>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</si>
  <si>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</si>
  <si>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</si>
  <si>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</si>
  <si>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</si>
  <si>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</si>
  <si>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</si>
  <si>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</si>
  <si>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</si>
  <si>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</si>
  <si>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</si>
  <si>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</si>
  <si>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</si>
  <si>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</si>
  <si>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</si>
  <si>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</si>
  <si>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</si>
  <si>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</si>
  <si>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</si>
  <si>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</si>
  <si>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</si>
  <si>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</si>
  <si>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</si>
  <si>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</si>
  <si>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</si>
  <si>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</si>
  <si>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</si>
  <si>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</si>
  <si>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</si>
  <si>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</si>
  <si>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</si>
  <si>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</si>
  <si>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</si>
  <si>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</si>
  <si>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</si>
  <si>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</si>
  <si>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</si>
  <si>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</si>
  <si>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</si>
  <si>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</si>
  <si>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</si>
  <si>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</si>
  <si>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</si>
  <si>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</si>
  <si>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</si>
  <si>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</si>
  <si>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</si>
  <si>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</si>
  <si>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</si>
  <si>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</si>
  <si>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</si>
  <si>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</si>
  <si>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</si>
  <si>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</si>
  <si>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</si>
  <si>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</si>
  <si>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</si>
  <si>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</si>
  <si>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</si>
  <si>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</si>
  <si>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</si>
  <si>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</si>
  <si>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</si>
  <si>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</si>
  <si>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</si>
  <si>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</si>
  <si>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</si>
  <si>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</si>
  <si>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</si>
  <si>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</si>
  <si>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</si>
  <si>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</si>
  <si>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</si>
  <si>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</si>
  <si>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</si>
  <si>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</si>
  <si>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</si>
  <si>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</si>
  <si>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</si>
  <si>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</si>
  <si>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</si>
  <si>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</si>
  <si>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</si>
  <si>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</si>
  <si>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</si>
  <si>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</si>
  <si>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</si>
  <si>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</si>
  <si>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</si>
  <si>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</si>
  <si>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</si>
  <si>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</si>
  <si>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</si>
  <si>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</si>
  <si>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</si>
  <si>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</si>
  <si>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</si>
  <si>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</si>
  <si>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</si>
  <si>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</si>
  <si>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</si>
  <si>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</si>
  <si>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</si>
  <si>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</si>
  <si>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</si>
  <si>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</si>
  <si>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</si>
  <si>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</si>
  <si>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</si>
  <si>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</si>
  <si>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</si>
  <si>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</si>
  <si>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</si>
  <si>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</si>
  <si>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</si>
  <si>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</si>
  <si>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</si>
  <si>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</si>
  <si>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</si>
  <si>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</si>
  <si>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</si>
  <si>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</si>
  <si>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</si>
  <si>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</si>
  <si>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</si>
  <si>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</si>
  <si>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</si>
  <si>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</si>
  <si>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</si>
  <si>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</si>
  <si>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</si>
  <si>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</si>
  <si>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</si>
  <si>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</si>
  <si>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</si>
  <si>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</si>
  <si>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</si>
  <si>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</si>
  <si>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</si>
  <si>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</si>
  <si>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</si>
  <si>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</si>
  <si>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</si>
  <si>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</si>
  <si>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</si>
  <si>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</si>
  <si>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</si>
  <si>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</si>
  <si>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</si>
  <si>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</si>
  <si>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</si>
  <si>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</si>
  <si>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</si>
  <si>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</si>
  <si>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</si>
  <si>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</si>
  <si>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</si>
  <si>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</si>
  <si>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</si>
  <si>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</si>
  <si>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</si>
  <si>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</si>
  <si>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</si>
  <si>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</si>
  <si>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</si>
  <si>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</si>
  <si>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</si>
  <si>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</si>
  <si>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</si>
  <si>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</si>
  <si>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</si>
  <si>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</si>
  <si>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</si>
  <si>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</si>
  <si>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</si>
  <si>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</si>
  <si>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</si>
  <si>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</si>
  <si>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</si>
  <si>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</si>
  <si>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</si>
  <si>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</si>
  <si>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</si>
  <si>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</si>
  <si>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</si>
  <si>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</si>
  <si>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</si>
  <si>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</si>
  <si>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</si>
  <si>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</si>
  <si>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</si>
  <si>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</si>
  <si>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</si>
  <si>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</si>
  <si>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</si>
  <si>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</si>
  <si>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</si>
  <si>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</si>
  <si>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</si>
  <si>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</si>
  <si>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</si>
  <si>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</si>
  <si>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</si>
  <si>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</si>
  <si>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</si>
  <si>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</si>
  <si>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</si>
  <si>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</si>
  <si>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</si>
  <si>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</si>
  <si>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</si>
  <si>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</si>
  <si>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</si>
  <si>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</si>
  <si>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</si>
  <si>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</si>
  <si>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</si>
  <si>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</si>
  <si>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</si>
  <si>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</si>
  <si>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</si>
  <si>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</si>
  <si>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</si>
  <si>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</si>
  <si>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</si>
  <si>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</si>
  <si>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</si>
  <si>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</si>
  <si>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</si>
  <si>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</si>
  <si>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</si>
  <si>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</si>
  <si>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</si>
  <si>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</si>
  <si>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</si>
  <si>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</si>
  <si>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</si>
  <si>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</si>
  <si>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</si>
  <si>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</si>
  <si>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</si>
  <si>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</si>
  <si>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</si>
  <si>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</si>
  <si>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</si>
  <si>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</si>
  <si>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</si>
  <si>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</si>
  <si>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</si>
  <si>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</si>
  <si>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</si>
  <si>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</si>
  <si>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</si>
  <si>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</si>
  <si>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</si>
  <si>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</si>
  <si>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</si>
  <si>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</si>
  <si>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</si>
  <si>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</si>
  <si>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</si>
  <si>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</si>
  <si>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</si>
  <si>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</si>
  <si>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</si>
  <si>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</si>
  <si>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</si>
  <si>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</si>
  <si>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</si>
  <si>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</si>
  <si>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</si>
  <si>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</si>
  <si>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</si>
  <si>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</si>
  <si>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</si>
  <si>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</si>
  <si>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</si>
  <si>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</si>
  <si>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</si>
  <si>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</si>
  <si>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</si>
  <si>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</si>
  <si>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</si>
  <si>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</si>
  <si>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</si>
  <si>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</si>
  <si>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</si>
  <si>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</si>
  <si>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</si>
  <si>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</si>
  <si>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</si>
  <si>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</si>
  <si>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</si>
  <si>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</si>
  <si>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</si>
  <si>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</si>
  <si>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</si>
  <si>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</si>
  <si>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</si>
  <si>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</si>
  <si>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</si>
  <si>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</si>
  <si>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</si>
  <si>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</si>
  <si>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</si>
  <si>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</si>
  <si>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</si>
  <si>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</si>
  <si>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</si>
  <si>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</si>
  <si>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</si>
  <si>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</si>
  <si>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</si>
  <si>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</si>
  <si>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</si>
  <si>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</si>
  <si>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</si>
  <si>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</si>
  <si>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</si>
  <si>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</si>
  <si>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</si>
  <si>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</si>
  <si>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</si>
  <si>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</si>
  <si>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</si>
  <si>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</si>
  <si>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</si>
  <si>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</si>
  <si>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</si>
  <si>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</si>
  <si>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</si>
  <si>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</si>
  <si>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</si>
  <si>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</si>
  <si>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</si>
  <si>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</si>
  <si>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</si>
  <si>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</si>
  <si>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</si>
  <si>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</si>
  <si>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</si>
  <si>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</si>
  <si>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</si>
  <si>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</si>
  <si>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</si>
  <si>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</si>
  <si>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</si>
  <si>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</si>
  <si>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</si>
  <si>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</si>
  <si>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</si>
  <si>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</si>
  <si>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</si>
  <si>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</si>
  <si>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</si>
  <si>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</si>
  <si>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</si>
  <si>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</si>
  <si>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</si>
  <si>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</si>
  <si>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</si>
  <si>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</si>
  <si>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</si>
  <si>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</si>
  <si>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</si>
  <si>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</si>
  <si>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</si>
  <si>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</si>
  <si>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</si>
  <si>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</si>
  <si>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</si>
  <si>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</si>
  <si>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</si>
  <si>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</si>
  <si>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</si>
  <si>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</si>
  <si>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</si>
  <si>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</si>
  <si>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</si>
  <si>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</si>
  <si>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</si>
  <si>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</si>
  <si>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</si>
  <si>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</si>
  <si>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</si>
  <si>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</si>
  <si>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</si>
  <si>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</si>
  <si>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</si>
  <si>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</si>
  <si>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</si>
  <si>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</si>
  <si>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</si>
  <si>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</si>
  <si>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</si>
  <si>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</si>
  <si>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</si>
  <si>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</si>
  <si>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</si>
  <si>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</si>
  <si>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</si>
  <si>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</si>
  <si>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</si>
  <si>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</si>
  <si>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</si>
  <si>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</si>
  <si>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</si>
  <si>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</si>
  <si>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</si>
  <si>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</si>
  <si>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</si>
  <si>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</si>
  <si>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</si>
  <si>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</si>
  <si>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</si>
  <si>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</si>
  <si>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</si>
  <si>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</si>
  <si>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</si>
  <si>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</si>
  <si>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</si>
  <si>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</si>
  <si>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</si>
  <si>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</si>
  <si>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</si>
  <si>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</si>
  <si>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</si>
  <si>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</si>
  <si>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</si>
  <si>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</si>
  <si>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</si>
  <si>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</si>
  <si>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</si>
  <si>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</si>
  <si>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</si>
  <si>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</si>
  <si>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</si>
  <si>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</si>
  <si>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</si>
  <si>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</si>
  <si>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</si>
  <si>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</si>
  <si>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</si>
  <si>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</si>
  <si>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</si>
  <si>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</si>
  <si>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</si>
  <si>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</si>
  <si>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</si>
  <si>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</si>
  <si>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</si>
  <si>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</si>
  <si>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</si>
  <si>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</si>
  <si>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</si>
  <si>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</si>
  <si>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</si>
  <si>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</si>
  <si>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</si>
  <si>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</si>
  <si>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</si>
  <si>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</si>
  <si>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</si>
  <si>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</si>
  <si>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</si>
  <si>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</si>
  <si>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</si>
  <si>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</si>
  <si>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</si>
  <si>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</si>
  <si>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</si>
  <si>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</si>
  <si>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</si>
  <si>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</si>
  <si>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</si>
  <si>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</si>
  <si>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</si>
  <si>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</si>
  <si>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</si>
  <si>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</si>
  <si>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</si>
  <si>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</si>
  <si>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</si>
  <si>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</si>
  <si>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</si>
  <si>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</si>
  <si>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</si>
  <si>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</si>
  <si>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</si>
  <si>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</si>
  <si>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</si>
  <si>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</si>
  <si>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</si>
  <si>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</si>
  <si>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</si>
  <si>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</si>
  <si>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</si>
  <si>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</si>
  <si>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</si>
  <si>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</si>
  <si>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</si>
  <si>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</si>
  <si>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</si>
  <si>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</si>
  <si>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</si>
  <si>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</si>
  <si>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</si>
  <si>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</si>
  <si>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</si>
  <si>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</si>
  <si>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</si>
  <si>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</si>
  <si>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</si>
  <si>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</si>
  <si>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</si>
  <si>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</si>
  <si>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</si>
  <si>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</si>
  <si>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</si>
  <si>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</si>
  <si>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</si>
  <si>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</si>
  <si>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</si>
  <si>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</si>
  <si>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</si>
  <si>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</si>
  <si>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</si>
  <si>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</si>
  <si>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</si>
  <si>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</si>
  <si>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</si>
  <si>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</si>
  <si>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</si>
  <si>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</si>
  <si>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</si>
  <si>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</si>
  <si>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</si>
  <si>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</si>
  <si>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</si>
  <si>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</si>
  <si>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</si>
  <si>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</si>
  <si>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</si>
  <si>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</si>
  <si>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</si>
  <si>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</si>
  <si>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</si>
  <si>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</si>
  <si>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</si>
  <si>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</si>
  <si>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</si>
  <si>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</si>
  <si>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</si>
  <si>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</si>
  <si>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</si>
  <si>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</si>
  <si>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</si>
  <si>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</si>
  <si>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</si>
  <si>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</si>
  <si>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</si>
  <si>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</si>
  <si>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</si>
  <si>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</si>
  <si>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</si>
  <si>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</si>
  <si>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</si>
  <si>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</si>
  <si>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</si>
  <si>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</si>
  <si>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</si>
  <si>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</si>
  <si>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</si>
  <si>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</si>
  <si>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</si>
  <si>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</si>
  <si>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</si>
  <si>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</si>
  <si>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</si>
  <si>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</si>
  <si>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</si>
  <si>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</si>
  <si>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</si>
  <si>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</si>
  <si>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</si>
  <si>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</si>
  <si>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</si>
  <si>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</si>
  <si>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</si>
  <si>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</si>
  <si>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</si>
  <si>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</si>
  <si>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</si>
  <si>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</si>
  <si>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</si>
  <si>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</si>
  <si>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</si>
  <si>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</si>
  <si>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</si>
  <si>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</si>
  <si>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</si>
  <si>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</si>
  <si>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</si>
  <si>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</si>
  <si>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</si>
  <si>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</si>
  <si>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</si>
  <si>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</si>
  <si>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</si>
  <si>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</si>
  <si>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</si>
  <si>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</si>
  <si>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</si>
  <si>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</si>
  <si>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</si>
  <si>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</si>
  <si>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</si>
  <si>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</si>
  <si>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</si>
  <si>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</si>
  <si>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</si>
  <si>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</si>
  <si>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</si>
  <si>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</si>
  <si>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</si>
  <si>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</si>
  <si>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</si>
  <si>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</si>
  <si>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</si>
  <si>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</si>
  <si>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</si>
  <si>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</si>
  <si>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</si>
  <si>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</si>
  <si>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</si>
  <si>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</si>
  <si>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</si>
  <si>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</si>
  <si>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</si>
  <si>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</si>
  <si>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</si>
  <si>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</si>
  <si>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</si>
  <si>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</si>
  <si>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</si>
  <si>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</si>
  <si>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</si>
  <si>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</si>
  <si>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</si>
  <si>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</si>
  <si>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</si>
  <si>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</si>
  <si>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</si>
  <si>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</si>
  <si>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</si>
  <si>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</si>
  <si>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</si>
  <si>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</si>
  <si>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</si>
  <si>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</si>
  <si>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</si>
  <si>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</si>
  <si>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</si>
  <si>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</si>
  <si>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</si>
  <si>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</si>
  <si>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</si>
  <si>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</si>
  <si>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</si>
  <si>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</si>
  <si>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</si>
  <si>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</si>
  <si>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</si>
  <si>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</si>
  <si>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</si>
  <si>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</si>
  <si>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</si>
  <si>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</si>
  <si>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</si>
  <si>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</si>
  <si>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</si>
  <si>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</si>
  <si>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</si>
  <si>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</si>
  <si>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</si>
  <si>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</si>
  <si>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</si>
  <si>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</si>
  <si>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</si>
  <si>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</si>
  <si>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</si>
  <si>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</si>
  <si>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</si>
  <si>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</si>
  <si>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</si>
  <si>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</si>
  <si>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</si>
  <si>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</si>
  <si>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</si>
  <si>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</si>
  <si>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</si>
  <si>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</si>
  <si>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</si>
  <si>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</si>
  <si>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</si>
  <si>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</si>
  <si>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</si>
  <si>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</si>
  <si>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</si>
  <si>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</si>
  <si>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</si>
  <si>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</si>
  <si>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</si>
  <si>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</si>
  <si>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</si>
  <si>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</si>
  <si>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</si>
  <si>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</si>
  <si>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</si>
  <si>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</si>
  <si>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</si>
  <si>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</si>
  <si>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</si>
  <si>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</si>
  <si>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</si>
  <si>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</si>
  <si>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</si>
  <si>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</si>
  <si>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</si>
  <si>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</si>
  <si>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</si>
  <si>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</si>
  <si>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</si>
  <si>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</si>
  <si>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</si>
  <si>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</si>
  <si>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</si>
  <si>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</si>
  <si>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</si>
  <si>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</si>
  <si>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</si>
  <si>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</si>
  <si>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</si>
  <si>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</si>
  <si>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</si>
  <si>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</si>
  <si>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</si>
  <si>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</si>
  <si>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</si>
  <si>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</si>
  <si>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</si>
  <si>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</si>
  <si>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</si>
  <si>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</si>
  <si>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</si>
  <si>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</si>
  <si>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</si>
  <si>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</si>
  <si>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</si>
  <si>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</si>
  <si>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</si>
  <si>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</si>
  <si>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</si>
  <si>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</si>
  <si>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</si>
  <si>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</si>
  <si>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</si>
  <si>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</si>
  <si>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</si>
  <si>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</si>
  <si>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</si>
  <si>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</si>
  <si>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</si>
  <si>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</si>
  <si>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</si>
  <si>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</si>
  <si>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</si>
  <si>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</si>
  <si>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</si>
  <si>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</si>
  <si>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</si>
  <si>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</si>
  <si>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</si>
  <si>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</si>
  <si>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</si>
  <si>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</si>
  <si>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</si>
  <si>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</si>
  <si>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</si>
  <si>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</si>
  <si>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</si>
  <si>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</si>
  <si>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</si>
  <si>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</si>
  <si>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</si>
  <si>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</si>
  <si>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</si>
  <si>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</si>
  <si>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</si>
  <si>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</si>
  <si>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</si>
  <si>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</si>
  <si>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</si>
  <si>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</si>
  <si>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</si>
  <si>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</si>
  <si>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</si>
  <si>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</si>
  <si>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</si>
  <si>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</si>
  <si>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</si>
  <si>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</si>
  <si>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</si>
  <si>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</si>
  <si>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</si>
  <si>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</si>
  <si>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</si>
  <si>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</si>
  <si>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</si>
  <si>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</si>
  <si>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</si>
  <si>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</si>
  <si>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</si>
  <si>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</si>
  <si>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</si>
  <si>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</si>
  <si>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</si>
  <si>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</si>
  <si>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</si>
  <si>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</si>
  <si>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</si>
  <si>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</si>
  <si>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</si>
  <si>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</si>
  <si>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</si>
  <si>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</si>
  <si>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</si>
  <si>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</si>
  <si>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</si>
  <si>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</si>
  <si>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</si>
  <si>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</si>
  <si>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</si>
  <si>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</si>
  <si>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</si>
  <si>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</si>
  <si>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</si>
  <si>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</si>
  <si>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</si>
  <si>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</si>
  <si>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</si>
  <si>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</si>
  <si>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</si>
  <si>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</si>
  <si>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</si>
  <si>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</si>
  <si>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</si>
  <si>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</si>
  <si>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</si>
  <si>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</si>
  <si>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</si>
  <si>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</si>
  <si>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</si>
  <si>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</si>
  <si>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</si>
  <si>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</si>
  <si>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</si>
  <si>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</si>
  <si>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</si>
  <si>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</si>
  <si>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</si>
  <si>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</si>
  <si>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</si>
  <si>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</si>
  <si>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</si>
  <si>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</si>
  <si>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</si>
  <si>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</si>
  <si>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</si>
  <si>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</si>
  <si>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</si>
  <si>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</si>
  <si>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</si>
  <si>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</si>
  <si>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</si>
  <si>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</si>
  <si>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</si>
  <si>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</si>
  <si>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</si>
  <si>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</si>
  <si>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</si>
  <si>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</si>
  <si>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</si>
  <si>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</si>
  <si>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</si>
  <si>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</si>
  <si>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</si>
  <si>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</si>
  <si>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</si>
  <si>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</si>
  <si>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</si>
  <si>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</si>
  <si>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</si>
  <si>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</si>
  <si>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</si>
  <si>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</si>
  <si>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</si>
  <si>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</si>
  <si>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</si>
  <si>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</si>
  <si>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</si>
  <si>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</si>
  <si>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</si>
  <si>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</si>
  <si>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</si>
  <si>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</si>
  <si>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</si>
  <si>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</si>
  <si>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</si>
  <si>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</si>
  <si>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</si>
  <si>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</si>
  <si>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</si>
  <si>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</si>
  <si>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</si>
  <si>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</si>
  <si>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</si>
  <si>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</si>
  <si>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</si>
  <si>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</si>
  <si>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</si>
  <si>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</si>
  <si>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</si>
  <si>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</si>
  <si>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</si>
  <si>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</si>
  <si>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</si>
  <si>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</si>
  <si>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</si>
  <si>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</si>
  <si>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</si>
  <si>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</si>
  <si>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</si>
  <si>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</si>
  <si>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</si>
  <si>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</si>
  <si>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</si>
  <si>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</si>
  <si>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</si>
  <si>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</si>
  <si>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</si>
  <si>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</si>
  <si>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</si>
  <si>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</si>
  <si>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</si>
  <si>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</si>
  <si>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</si>
  <si>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</si>
  <si>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</si>
  <si>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</si>
  <si>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</si>
  <si>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</si>
  <si>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</si>
  <si>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</si>
  <si>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</si>
  <si>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</si>
  <si>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</si>
  <si>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</si>
  <si>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</si>
  <si>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</si>
  <si>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</si>
  <si>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</si>
  <si>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</si>
  <si>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</si>
  <si>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</si>
  <si>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</si>
  <si>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</si>
  <si>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</si>
  <si>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</si>
  <si>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</si>
  <si>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</si>
  <si>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</si>
  <si>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</si>
  <si>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</si>
  <si>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</si>
  <si>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</si>
  <si>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</si>
  <si>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</si>
  <si>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</si>
  <si>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</si>
  <si>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</si>
  <si>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</si>
  <si>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</si>
  <si>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</si>
  <si>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</si>
  <si>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</si>
  <si>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</si>
  <si>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</si>
  <si>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</si>
  <si>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</si>
  <si>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</si>
  <si>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</si>
  <si>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</si>
  <si>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</si>
  <si>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</si>
  <si>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</si>
  <si>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</si>
  <si>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</si>
  <si>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</si>
  <si>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</si>
  <si>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</si>
  <si>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</si>
  <si>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</si>
  <si>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</si>
  <si>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</si>
  <si>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</si>
  <si>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</si>
  <si>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</si>
  <si>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</si>
  <si>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</si>
  <si>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</si>
  <si>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</si>
  <si>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</si>
  <si>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</si>
  <si>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</si>
  <si>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</si>
  <si>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</si>
  <si>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</si>
  <si>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</si>
  <si>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</si>
  <si>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</si>
  <si>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</si>
  <si>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</si>
  <si>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</si>
  <si>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</si>
  <si>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</si>
  <si>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</si>
  <si>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</si>
  <si>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</si>
  <si>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</si>
  <si>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</si>
  <si>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</si>
  <si>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</si>
  <si>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</si>
  <si>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</si>
  <si>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</si>
  <si>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</si>
  <si>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</si>
  <si>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</si>
  <si>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</si>
  <si>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</si>
  <si>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</si>
  <si>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</si>
  <si>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</si>
  <si>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</si>
  <si>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</si>
  <si>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</si>
  <si>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</si>
  <si>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</si>
  <si>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</si>
  <si>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</si>
  <si>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</si>
  <si>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</si>
  <si>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</si>
  <si>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</si>
  <si>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</si>
  <si>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</si>
  <si>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</si>
  <si>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</si>
  <si>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</si>
  <si>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</si>
  <si>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</si>
  <si>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</si>
  <si>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</si>
  <si>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</si>
  <si>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</si>
  <si>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</si>
  <si>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</si>
  <si>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</si>
  <si>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</si>
  <si>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</si>
  <si>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</si>
  <si>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</si>
  <si>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</si>
  <si>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</si>
  <si>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</si>
  <si>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</si>
  <si>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</si>
  <si>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</si>
  <si>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</si>
  <si>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</si>
  <si>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</si>
  <si>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</si>
  <si>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</si>
  <si>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</si>
  <si>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</si>
  <si>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</si>
  <si>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</si>
  <si>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</si>
  <si>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</si>
  <si>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</si>
  <si>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</si>
  <si>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</si>
  <si>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</si>
  <si>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</si>
  <si>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</si>
  <si>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</si>
  <si>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</si>
  <si>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</si>
  <si>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</si>
  <si>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</si>
  <si>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</si>
  <si>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</si>
  <si>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</si>
  <si>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</si>
  <si>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</si>
  <si>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</si>
  <si>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</si>
  <si>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</si>
  <si>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</si>
  <si>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</si>
  <si>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</si>
  <si>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</si>
  <si>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</si>
  <si>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</si>
  <si>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</si>
  <si>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</si>
  <si>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</si>
  <si>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</si>
  <si>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</si>
  <si>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</si>
  <si>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</si>
  <si>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</si>
  <si>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</si>
  <si>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</si>
  <si>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</si>
  <si>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</si>
  <si>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</si>
  <si>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</si>
  <si>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</si>
  <si>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</si>
  <si>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</si>
  <si>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</si>
  <si>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</si>
  <si>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</si>
  <si>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</si>
  <si>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</si>
  <si>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</si>
  <si>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</si>
  <si>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</si>
  <si>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</si>
  <si>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</si>
  <si>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</si>
  <si>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</si>
  <si>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</si>
  <si>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</si>
  <si>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</si>
  <si>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</si>
  <si>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</si>
  <si>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</si>
  <si>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</si>
  <si>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</si>
  <si>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</si>
  <si>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</si>
  <si>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</si>
  <si>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</si>
  <si>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</si>
  <si>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</si>
  <si>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</si>
  <si>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</si>
  <si>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</si>
  <si>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</si>
  <si>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</si>
  <si>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</si>
  <si>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</si>
  <si>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</si>
  <si>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</si>
  <si>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</si>
  <si>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</si>
  <si>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</si>
  <si>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</si>
  <si>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</si>
  <si>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</si>
  <si>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</si>
  <si>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</si>
  <si>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</si>
  <si>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</si>
  <si>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</si>
  <si>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</si>
  <si>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</si>
  <si>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</si>
  <si>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</si>
  <si>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</si>
  <si>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</si>
  <si>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</si>
  <si>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</si>
  <si>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</si>
  <si>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</si>
  <si>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</si>
  <si>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</si>
  <si>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</si>
  <si>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</si>
  <si>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</si>
  <si>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</si>
  <si>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</si>
  <si>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</si>
  <si>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</si>
  <si>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</si>
  <si>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</si>
  <si>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</si>
  <si>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</si>
  <si>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</si>
  <si>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</si>
  <si>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</si>
  <si>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</si>
  <si>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</si>
  <si>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</si>
  <si>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</si>
  <si>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</si>
  <si>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</si>
  <si>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</si>
  <si>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</si>
  <si>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</si>
  <si>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</si>
  <si>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</si>
  <si>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</si>
  <si>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</si>
  <si>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</si>
  <si>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</si>
  <si>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</si>
  <si>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</si>
  <si>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</si>
  <si>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</si>
  <si>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</si>
  <si>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</si>
  <si>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</si>
  <si>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</si>
  <si>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</si>
  <si>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</si>
  <si>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</si>
  <si>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</si>
  <si>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</si>
  <si>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</si>
  <si>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</si>
  <si>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</si>
  <si>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</si>
  <si>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</si>
  <si>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</si>
  <si>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</si>
  <si>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</si>
  <si>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</si>
  <si>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</si>
  <si>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</si>
  <si>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</si>
  <si>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</si>
  <si>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</si>
  <si>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</si>
  <si>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</si>
  <si>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</si>
  <si>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</si>
  <si>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</si>
  <si>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</si>
  <si>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</si>
  <si>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</si>
  <si>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</si>
  <si>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</si>
  <si>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</si>
  <si>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</si>
  <si>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</si>
  <si>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</si>
  <si>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</si>
  <si>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</si>
  <si>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</si>
  <si>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</si>
  <si>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</si>
  <si>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</si>
  <si>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</si>
  <si>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</si>
  <si>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</si>
  <si>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</si>
  <si>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</si>
  <si>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</si>
  <si>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</si>
  <si>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</si>
  <si>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</si>
  <si>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</si>
  <si>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</si>
  <si>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</si>
  <si>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</si>
  <si>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</si>
  <si>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</si>
  <si>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</si>
  <si>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</si>
  <si>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</si>
  <si>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</si>
  <si>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</si>
  <si>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</si>
  <si>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</si>
  <si>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</si>
  <si>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</si>
  <si>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</si>
  <si>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</si>
  <si>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</si>
  <si>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</si>
  <si>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</si>
  <si>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</si>
  <si>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</si>
  <si>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</si>
  <si>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</si>
  <si>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</si>
  <si>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</si>
  <si>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</si>
  <si>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</si>
  <si>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</si>
  <si>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</si>
  <si>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</si>
  <si>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</si>
  <si>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</si>
  <si>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</si>
  <si>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</si>
  <si>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</si>
  <si>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</si>
  <si>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</si>
  <si>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</si>
  <si>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</si>
  <si>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</si>
  <si>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</si>
  <si>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</si>
  <si>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</si>
  <si>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</si>
  <si>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</si>
  <si>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</si>
  <si>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</si>
  <si>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</si>
  <si>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</si>
  <si>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</si>
  <si>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</si>
  <si>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</si>
  <si>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</si>
  <si>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</si>
  <si>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</si>
  <si>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</si>
  <si>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</si>
  <si>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</si>
  <si>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</si>
  <si>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</si>
  <si>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</si>
  <si>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</si>
  <si>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</si>
  <si>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</si>
  <si>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</si>
  <si>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</si>
  <si>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</si>
  <si>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</si>
  <si>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</si>
  <si>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</si>
  <si>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</si>
  <si>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</si>
  <si>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</si>
  <si>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</si>
  <si>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</si>
  <si>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</si>
  <si>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</si>
  <si>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</si>
  <si>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</si>
  <si>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</si>
  <si>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</si>
  <si>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</si>
  <si>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</si>
  <si>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</si>
  <si>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</si>
  <si>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</si>
  <si>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</si>
  <si>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</si>
  <si>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</si>
  <si>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</si>
  <si>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</si>
  <si>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</si>
  <si>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</si>
  <si>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</si>
  <si>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</si>
  <si>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</si>
  <si>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</si>
  <si>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</si>
  <si>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</si>
  <si>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</si>
  <si>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</si>
  <si>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</si>
  <si>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</si>
  <si>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</si>
  <si>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</si>
  <si>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</si>
  <si>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</si>
  <si>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</si>
  <si>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</si>
  <si>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</si>
  <si>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</si>
  <si>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</si>
  <si>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</si>
  <si>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</si>
  <si>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</si>
  <si>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</si>
  <si>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</si>
  <si>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</si>
  <si>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</si>
  <si>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</si>
  <si>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</si>
  <si>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</si>
  <si>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</si>
  <si>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</si>
  <si>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</si>
  <si>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</si>
  <si>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</si>
  <si>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</si>
  <si>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</si>
  <si>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</si>
  <si>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</si>
  <si>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</si>
  <si>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</si>
  <si>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</si>
  <si>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</si>
  <si>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</si>
  <si>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</si>
  <si>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</si>
  <si>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</si>
  <si>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</si>
  <si>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</si>
  <si>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</si>
  <si>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</si>
  <si>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</si>
  <si>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</si>
  <si>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</si>
  <si>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</si>
  <si>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</si>
  <si>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</si>
  <si>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</si>
  <si>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</si>
  <si>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</si>
  <si>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</si>
  <si>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</si>
  <si>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</si>
  <si>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</si>
  <si>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</si>
  <si>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</si>
  <si>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</si>
  <si>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</si>
  <si>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</si>
  <si>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</si>
  <si>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</si>
  <si>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</si>
  <si>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</si>
  <si>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</si>
  <si>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</si>
  <si>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</si>
  <si>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</si>
  <si>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</si>
  <si>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</si>
  <si>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</si>
  <si>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</si>
  <si>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</si>
  <si>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</si>
  <si>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</si>
  <si>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</si>
  <si>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</si>
  <si>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</si>
  <si>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</si>
  <si>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</si>
  <si>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</si>
  <si>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</si>
  <si>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</si>
  <si>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</si>
  <si>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</si>
  <si>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</si>
  <si>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</si>
  <si>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</si>
  <si>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</si>
  <si>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</si>
  <si>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</si>
  <si>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</si>
  <si>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</si>
  <si>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</si>
  <si>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</si>
  <si>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</si>
  <si>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</si>
  <si>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</si>
  <si>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</si>
  <si>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</si>
  <si>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</si>
  <si>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</si>
  <si>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</si>
  <si>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</si>
  <si>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</si>
  <si>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</si>
  <si>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</si>
  <si>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</si>
  <si>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</si>
  <si>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</si>
  <si>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</si>
  <si>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</si>
  <si>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</si>
  <si>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</si>
  <si>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</si>
  <si>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</si>
  <si>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</si>
  <si>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</si>
  <si>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</si>
  <si>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</si>
  <si>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</si>
  <si>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</si>
  <si>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</si>
  <si>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</si>
  <si>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</si>
  <si>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</si>
  <si>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</si>
  <si>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</si>
  <si>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</si>
  <si>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</si>
  <si>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</si>
  <si>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</si>
  <si>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</si>
  <si>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</si>
  <si>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</si>
  <si>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</si>
  <si>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</si>
  <si>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</si>
  <si>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</si>
  <si>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</si>
  <si>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</si>
  <si>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</si>
  <si>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</si>
  <si>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</si>
  <si>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</si>
  <si>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</si>
  <si>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</si>
  <si>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</si>
  <si>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</si>
  <si>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</si>
  <si>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</si>
  <si>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</si>
  <si>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</si>
  <si>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</si>
  <si>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</si>
  <si>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</si>
  <si>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</si>
  <si>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</si>
  <si>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</si>
  <si>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</si>
  <si>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</si>
  <si>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</si>
  <si>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</si>
  <si>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</si>
  <si>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</si>
  <si>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</si>
  <si>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</si>
  <si>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</si>
  <si>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</si>
  <si>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</si>
  <si>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</si>
  <si>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</si>
  <si>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</si>
  <si>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</si>
  <si>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</si>
  <si>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</si>
  <si>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</si>
  <si>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</si>
  <si>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</si>
  <si>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</si>
  <si>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</si>
  <si>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</si>
  <si>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</si>
  <si>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</si>
  <si>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</si>
  <si>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</si>
  <si>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</si>
  <si>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</si>
  <si>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</si>
  <si>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</si>
  <si>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</si>
  <si>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</si>
  <si>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</si>
  <si>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</si>
  <si>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</si>
  <si>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</si>
  <si>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</si>
  <si>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</si>
  <si>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</si>
  <si>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</si>
  <si>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</si>
  <si>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</si>
  <si>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</si>
  <si>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</si>
  <si>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</si>
  <si>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</si>
  <si>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</si>
  <si>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</si>
  <si>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</si>
  <si>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</si>
  <si>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</si>
  <si>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</si>
  <si>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</si>
  <si>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</si>
  <si>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</si>
  <si>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</si>
  <si>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</si>
  <si>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</si>
  <si>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</si>
  <si>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</si>
  <si>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</si>
  <si>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</si>
  <si>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</si>
  <si>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</si>
  <si>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</si>
  <si>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</si>
  <si>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</si>
  <si>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</si>
  <si>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</si>
  <si>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</si>
  <si>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</si>
  <si>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</si>
  <si>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</si>
  <si>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</si>
  <si>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</si>
  <si>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</si>
  <si>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</si>
  <si>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</si>
  <si>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</si>
  <si>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</si>
  <si>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</si>
  <si>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</si>
  <si>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</si>
  <si>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</si>
  <si>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</si>
  <si>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</si>
  <si>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</si>
  <si>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</si>
  <si>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</si>
  <si>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</si>
  <si>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</si>
  <si>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</si>
  <si>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</si>
  <si>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</si>
  <si>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</si>
  <si>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</si>
  <si>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</si>
  <si>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</si>
  <si>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</si>
  <si>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</si>
  <si>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</si>
  <si>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</si>
  <si>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</si>
  <si>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</si>
  <si>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</si>
  <si>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</si>
  <si>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</si>
  <si>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</si>
  <si>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</si>
  <si>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</si>
  <si>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</si>
  <si>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</si>
  <si>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</si>
  <si>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</si>
  <si>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</si>
  <si>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</si>
  <si>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</si>
  <si>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</si>
  <si>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</si>
  <si>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</si>
  <si>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</si>
  <si>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</si>
  <si>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</si>
  <si>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</si>
  <si>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</si>
  <si>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</si>
  <si>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</si>
  <si>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</si>
  <si>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</si>
  <si>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</si>
  <si>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</si>
  <si>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</si>
  <si>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</si>
  <si>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</si>
  <si>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</si>
  <si>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</si>
  <si>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</si>
  <si>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</si>
  <si>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</si>
  <si>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</si>
  <si>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</si>
  <si>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</si>
  <si>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</si>
  <si>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</si>
  <si>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</si>
  <si>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</si>
  <si>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</si>
  <si>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</si>
  <si>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</si>
  <si>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</si>
  <si>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</si>
  <si>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</si>
  <si>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</si>
  <si>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</si>
  <si>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</si>
  <si>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</si>
  <si>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</si>
  <si>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</si>
  <si>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</si>
  <si>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</si>
  <si>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</si>
  <si>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</si>
  <si>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</si>
  <si>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</si>
  <si>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</si>
  <si>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</si>
  <si>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</si>
  <si>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</si>
  <si>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</si>
  <si>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</si>
  <si>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</si>
  <si>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</si>
  <si>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</si>
  <si>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</si>
  <si>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</si>
  <si>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</si>
  <si>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</si>
  <si>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</si>
  <si>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</si>
  <si>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</si>
  <si>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</si>
  <si>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</si>
  <si>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</si>
  <si>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</si>
  <si>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</si>
  <si>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</si>
  <si>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</si>
  <si>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</si>
  <si>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</si>
  <si>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</si>
  <si>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</si>
  <si>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</si>
  <si>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</si>
  <si>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</si>
  <si>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</si>
  <si>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</si>
  <si>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</si>
  <si>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</si>
  <si>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</si>
  <si>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</si>
  <si>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</si>
  <si>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</si>
  <si>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</si>
  <si>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</si>
  <si>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</si>
  <si>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</si>
  <si>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</si>
  <si>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</si>
  <si>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</si>
  <si>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</si>
  <si>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</si>
  <si>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</si>
  <si>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</si>
  <si>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</si>
  <si>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</si>
  <si>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</si>
  <si>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</si>
  <si>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</si>
  <si>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</si>
  <si>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</si>
  <si>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</si>
  <si>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</si>
  <si>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</si>
  <si>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</si>
  <si>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</si>
  <si>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</si>
  <si>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</si>
  <si>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</si>
  <si>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</si>
  <si>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</si>
  <si>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</si>
  <si>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</si>
  <si>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</si>
  <si>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</si>
  <si>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</si>
  <si>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</si>
  <si>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</si>
  <si>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</si>
  <si>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</si>
  <si>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</si>
  <si>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</si>
  <si>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</si>
  <si>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</si>
  <si>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</si>
  <si>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</si>
  <si>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</si>
  <si>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</si>
  <si>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</si>
  <si>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</si>
  <si>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</si>
  <si>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</si>
  <si>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</si>
  <si>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</si>
  <si>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</si>
  <si>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</si>
  <si>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</si>
  <si>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</si>
  <si>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</si>
  <si>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</si>
  <si>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</si>
  <si>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</si>
  <si>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</si>
  <si>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</si>
  <si>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</si>
  <si>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</si>
  <si>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</si>
  <si>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</si>
  <si>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</si>
  <si>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</si>
  <si>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</si>
  <si>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</si>
  <si>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</si>
  <si>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</si>
  <si>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</si>
  <si>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</si>
  <si>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</si>
  <si>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</si>
  <si>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</si>
  <si>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</si>
  <si>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</si>
  <si>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</si>
  <si>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</si>
  <si>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</si>
  <si>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</si>
  <si>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</si>
  <si>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</si>
  <si>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</si>
  <si>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</si>
  <si>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</si>
  <si>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</si>
  <si>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</si>
  <si>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</si>
  <si>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</si>
  <si>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</si>
  <si>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</si>
  <si>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</si>
  <si>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</si>
  <si>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</si>
  <si>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</si>
  <si>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</si>
  <si>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</si>
  <si>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</si>
  <si>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</si>
  <si>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</si>
  <si>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</si>
  <si>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</si>
  <si>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</si>
  <si>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</si>
  <si>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</si>
  <si>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</si>
  <si>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</si>
  <si>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</si>
  <si>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</si>
  <si>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</si>
  <si>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</si>
  <si>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</si>
  <si>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</si>
  <si>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</si>
  <si>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</si>
  <si>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</si>
  <si>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</si>
  <si>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</si>
  <si>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</si>
  <si>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</si>
  <si>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</si>
  <si>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</si>
  <si>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</si>
  <si>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</si>
  <si>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</si>
  <si>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</si>
  <si>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</si>
  <si>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</si>
  <si>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</si>
  <si>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</si>
  <si>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</si>
  <si>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</si>
  <si>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</si>
  <si>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</si>
  <si>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</si>
  <si>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</si>
  <si>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</si>
  <si>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</si>
  <si>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</si>
  <si>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</si>
  <si>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</si>
  <si>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</si>
  <si>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</si>
  <si>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</si>
  <si>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</si>
  <si>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</si>
  <si>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</si>
  <si>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</si>
  <si>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</si>
  <si>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</si>
  <si>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</si>
  <si>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</si>
  <si>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</si>
  <si>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</si>
  <si>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</si>
  <si>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</si>
  <si>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</si>
  <si>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</si>
  <si>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</si>
  <si>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</si>
  <si>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</si>
  <si>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</si>
  <si>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</si>
  <si>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</si>
  <si>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</si>
  <si>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</si>
  <si>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</si>
  <si>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</si>
  <si>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</si>
  <si>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</si>
  <si>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</si>
  <si>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</si>
  <si>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</si>
  <si>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</si>
  <si>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</si>
  <si>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</si>
  <si>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</si>
  <si>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</si>
  <si>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</si>
  <si>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</si>
  <si>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</si>
  <si>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</si>
  <si>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</si>
  <si>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</si>
  <si>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</si>
  <si>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</si>
  <si>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</si>
  <si>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</si>
  <si>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</si>
  <si>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</si>
  <si>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</si>
  <si>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</si>
  <si>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</si>
  <si>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</si>
  <si>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</si>
  <si>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</si>
  <si>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</si>
  <si>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</si>
  <si>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</si>
  <si>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</si>
  <si>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</si>
  <si>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</si>
  <si>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</si>
  <si>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</si>
  <si>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</si>
  <si>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</si>
  <si>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</si>
  <si>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</si>
  <si>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</si>
  <si>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</si>
  <si>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</si>
  <si>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</si>
  <si>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</si>
  <si>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</si>
  <si>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</si>
  <si>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</si>
  <si>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</si>
  <si>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</si>
  <si>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</si>
  <si>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</si>
  <si>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</si>
  <si>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</si>
  <si>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</si>
  <si>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</si>
  <si>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</si>
  <si>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</si>
  <si>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</si>
  <si>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</si>
  <si>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</si>
  <si>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</si>
  <si>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</si>
  <si>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</si>
  <si>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</si>
  <si>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</si>
  <si>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</si>
  <si>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</si>
  <si>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</si>
  <si>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</si>
  <si>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</si>
  <si>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</si>
  <si>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</si>
  <si>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</si>
  <si>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</si>
  <si>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</si>
  <si>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</si>
  <si>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</si>
  <si>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</si>
  <si>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</si>
  <si>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</si>
  <si>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</si>
  <si>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</si>
  <si>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</si>
  <si>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</si>
  <si>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</si>
  <si>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</si>
  <si>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</si>
  <si>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</si>
  <si>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</si>
  <si>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</si>
  <si>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</si>
  <si>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</si>
  <si>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</si>
  <si>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</si>
  <si>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</si>
  <si>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</si>
  <si>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</si>
  <si>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</si>
  <si>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</si>
  <si>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</si>
  <si>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</si>
  <si>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</si>
  <si>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</si>
  <si>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</si>
  <si>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</si>
  <si>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</si>
  <si>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</si>
  <si>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</si>
  <si>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</si>
  <si>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</si>
  <si>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</si>
  <si>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</si>
  <si>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</si>
  <si>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</si>
  <si>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</si>
  <si>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</si>
  <si>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</si>
  <si>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</si>
  <si>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</si>
  <si>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</si>
  <si>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</si>
  <si>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</si>
  <si>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</si>
  <si>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</si>
  <si>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</si>
  <si>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</si>
  <si>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</si>
  <si>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</si>
  <si>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</si>
  <si>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</si>
  <si>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</si>
  <si>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</si>
  <si>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</si>
  <si>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</si>
  <si>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</si>
  <si>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</si>
  <si>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</si>
  <si>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</si>
  <si>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</si>
  <si>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</si>
  <si>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</si>
  <si>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</si>
  <si>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</si>
  <si>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</si>
  <si>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</si>
  <si>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</si>
  <si>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</si>
  <si>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</si>
  <si>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</si>
  <si>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</si>
  <si>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</si>
  <si>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</si>
  <si>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</si>
  <si>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</si>
  <si>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</si>
  <si>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</si>
  <si>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</si>
  <si>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</si>
  <si>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</si>
  <si>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</si>
  <si>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</si>
  <si>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</si>
  <si>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</si>
  <si>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</si>
  <si>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</si>
  <si>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</si>
  <si>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</si>
  <si>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</si>
  <si>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</si>
  <si>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</si>
  <si>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</si>
  <si>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</si>
  <si>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</si>
  <si>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</si>
  <si>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</si>
  <si>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</si>
  <si>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</si>
  <si>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</si>
  <si>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</si>
  <si>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</si>
  <si>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</si>
  <si>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</si>
  <si>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</si>
  <si>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</si>
  <si>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</si>
  <si>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</si>
  <si>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</si>
  <si>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</si>
  <si>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</si>
  <si>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</si>
  <si>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</si>
  <si>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</si>
  <si>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</si>
  <si>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</si>
  <si>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</si>
  <si>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</si>
  <si>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</si>
  <si>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</si>
  <si>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</si>
  <si>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</si>
  <si>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</si>
  <si>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</si>
  <si>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</si>
  <si>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</si>
  <si>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</si>
  <si>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</si>
  <si>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</si>
  <si>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</si>
  <si>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</si>
  <si>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</si>
  <si>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</si>
  <si>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</si>
  <si>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</si>
  <si>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</si>
  <si>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</si>
  <si>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</si>
  <si>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</si>
  <si>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</si>
  <si>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</si>
  <si>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</si>
  <si>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</si>
  <si>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</si>
  <si>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</si>
  <si>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</si>
  <si>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</si>
  <si>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</si>
  <si>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</si>
  <si>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</si>
  <si>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</si>
  <si>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</si>
  <si>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</si>
  <si>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</si>
  <si>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</si>
  <si>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</si>
  <si>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</si>
  <si>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</si>
  <si>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</si>
  <si>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</si>
  <si>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</si>
  <si>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</si>
  <si>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</si>
  <si>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</si>
  <si>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</si>
  <si>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</si>
  <si>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</si>
  <si>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</si>
  <si>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</si>
  <si>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</si>
  <si>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</si>
  <si>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</si>
  <si>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</si>
  <si>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</si>
  <si>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</si>
  <si>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</si>
  <si>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</si>
  <si>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</si>
  <si>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</si>
  <si>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</si>
  <si>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</si>
  <si>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</si>
  <si>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</si>
  <si>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</si>
  <si>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</si>
  <si>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</si>
  <si>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</si>
  <si>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</si>
  <si>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</si>
  <si>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</si>
  <si>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</si>
  <si>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</si>
  <si>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</si>
  <si>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</si>
  <si>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</si>
  <si>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</si>
  <si>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</si>
  <si>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</si>
  <si>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</si>
  <si>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</si>
  <si>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</si>
  <si>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</si>
  <si>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</si>
  <si>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</si>
  <si>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</si>
  <si>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</si>
  <si>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</si>
  <si>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</si>
  <si>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</si>
  <si>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</si>
  <si>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</si>
  <si>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</si>
  <si>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</si>
  <si>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</si>
  <si>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</si>
  <si>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</si>
  <si>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</si>
  <si>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</si>
  <si>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</si>
  <si>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</si>
  <si>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</si>
  <si>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</si>
  <si>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</si>
  <si>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</si>
  <si>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</si>
  <si>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</si>
  <si>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</si>
  <si>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</si>
  <si>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</si>
  <si>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</si>
  <si>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</si>
  <si>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</si>
  <si>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</si>
  <si>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</si>
  <si>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</si>
  <si>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</si>
  <si>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</si>
  <si>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</si>
  <si>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</si>
  <si>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</si>
  <si>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</si>
  <si>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</si>
  <si>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</si>
  <si>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</si>
  <si>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</si>
  <si>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</si>
  <si>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</si>
  <si>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</si>
  <si>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</si>
  <si>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</si>
  <si>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</si>
  <si>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</si>
  <si>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</si>
  <si>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</si>
  <si>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</si>
  <si>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</si>
  <si>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</si>
  <si>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</si>
  <si>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</si>
  <si>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</si>
  <si>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</si>
  <si>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</si>
  <si>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</si>
  <si>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</si>
  <si>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</si>
  <si>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</si>
  <si>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</si>
  <si>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</si>
  <si>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</si>
  <si>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</si>
  <si>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</si>
  <si>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</si>
  <si>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</si>
  <si>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</si>
  <si>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</si>
  <si>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</si>
  <si>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</si>
  <si>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</si>
  <si>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</si>
  <si>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</si>
  <si>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</si>
  <si>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</si>
  <si>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</si>
  <si>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</si>
  <si>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</si>
  <si>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</si>
  <si>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</si>
  <si>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</si>
  <si>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</si>
  <si>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</si>
  <si>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</si>
  <si>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</si>
  <si>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</si>
  <si>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</si>
  <si>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</si>
  <si>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</si>
  <si>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</si>
  <si>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</si>
  <si>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</si>
  <si>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</si>
  <si>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</si>
  <si>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</si>
  <si>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</si>
  <si>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</si>
  <si>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</si>
  <si>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</si>
  <si>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</si>
  <si>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</si>
  <si>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</si>
  <si>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</si>
  <si>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</si>
  <si>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</si>
  <si>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</si>
  <si>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</si>
  <si>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</si>
  <si>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</si>
  <si>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</si>
  <si>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</si>
  <si>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</si>
  <si>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</si>
  <si>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</si>
  <si>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</si>
  <si>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</si>
  <si>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</si>
  <si>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</si>
  <si>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</si>
  <si>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</si>
  <si>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</si>
  <si>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</si>
  <si>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</si>
  <si>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</si>
  <si>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</si>
  <si>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</si>
  <si>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</si>
  <si>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</si>
  <si>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</si>
  <si>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</si>
  <si>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</si>
  <si>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</si>
  <si>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</si>
  <si>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</si>
  <si>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</si>
  <si>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</si>
  <si>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</si>
  <si>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</si>
  <si>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</si>
  <si>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</si>
  <si>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</si>
  <si>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</si>
  <si>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</si>
  <si>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</si>
  <si>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</si>
  <si>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</si>
  <si>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</si>
  <si>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</si>
  <si>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</si>
  <si>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</si>
  <si>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</si>
  <si>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</si>
  <si>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</si>
  <si>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</si>
  <si>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</si>
  <si>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</si>
  <si>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</si>
  <si>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</si>
  <si>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</si>
  <si>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</si>
  <si>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</si>
  <si>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</si>
  <si>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</si>
  <si>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</si>
  <si>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</si>
  <si>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</si>
  <si>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</si>
  <si>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</si>
  <si>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</si>
  <si>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</si>
  <si>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</si>
  <si>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</si>
  <si>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</si>
  <si>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</si>
  <si>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</si>
  <si>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</si>
  <si>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</si>
  <si>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</si>
  <si>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</si>
  <si>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</si>
  <si>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</si>
  <si>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</si>
  <si>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</si>
  <si>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</si>
  <si>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</si>
  <si>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</si>
  <si>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</si>
  <si>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</si>
  <si>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</si>
  <si>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</si>
  <si>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</si>
  <si>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</si>
  <si>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</si>
  <si>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</si>
  <si>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</si>
  <si>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</si>
  <si>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</si>
  <si>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</si>
  <si>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</si>
  <si>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</si>
  <si>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</si>
  <si>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</si>
  <si>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</si>
  <si>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</si>
  <si>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</si>
  <si>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</si>
  <si>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</si>
  <si>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</si>
  <si>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</si>
  <si>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</si>
  <si>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</si>
  <si>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</si>
  <si>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</si>
  <si>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</si>
  <si>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</si>
  <si>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</si>
  <si>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</si>
  <si>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</si>
  <si>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</si>
  <si>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</si>
  <si>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</si>
  <si>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</si>
  <si>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</si>
  <si>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</si>
  <si>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</si>
  <si>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</si>
  <si>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</si>
  <si>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</si>
  <si>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</si>
  <si>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</si>
  <si>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</si>
  <si>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</si>
  <si>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</si>
  <si>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</si>
  <si>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</si>
  <si>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</si>
  <si>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</si>
  <si>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</si>
  <si>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</si>
  <si>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</si>
  <si>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</si>
  <si>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</si>
  <si>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</si>
  <si>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</si>
  <si>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</si>
  <si>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</si>
  <si>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</si>
  <si>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</si>
  <si>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</si>
  <si>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</si>
  <si>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</si>
  <si>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</si>
  <si>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</si>
  <si>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</si>
  <si>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</si>
  <si>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</si>
  <si>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</si>
  <si>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</si>
  <si>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</si>
  <si>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</si>
  <si>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</si>
  <si>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</si>
  <si>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</si>
  <si>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</si>
  <si>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</si>
  <si>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</si>
  <si>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</si>
  <si>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</si>
  <si>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</si>
  <si>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</si>
  <si>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</si>
  <si>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</si>
  <si>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</si>
  <si>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</si>
  <si>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</si>
  <si>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</si>
  <si>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</si>
  <si>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</si>
  <si>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</si>
  <si>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</si>
  <si>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</si>
  <si>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</si>
  <si>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</si>
  <si>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</si>
  <si>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</si>
  <si>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</si>
  <si>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</si>
  <si>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</si>
  <si>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</si>
  <si>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</si>
  <si>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</si>
  <si>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</si>
  <si>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</si>
  <si>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</si>
  <si>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</si>
  <si>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</si>
  <si>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</si>
  <si>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</si>
  <si>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</si>
  <si>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</si>
  <si>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</si>
  <si>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</si>
  <si>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</si>
  <si>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</si>
  <si>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</si>
  <si>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</si>
  <si>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</si>
  <si>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</si>
  <si>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</si>
  <si>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</si>
  <si>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</si>
  <si>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</si>
  <si>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</si>
  <si>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</si>
  <si>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</si>
  <si>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</si>
  <si>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</si>
  <si>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</si>
  <si>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</si>
  <si>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</si>
  <si>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</si>
  <si>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</si>
  <si>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</si>
  <si>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</si>
  <si>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</si>
  <si>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</si>
  <si>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</si>
  <si>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</si>
  <si>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</si>
  <si>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</si>
  <si>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</si>
  <si>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</si>
  <si>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</si>
  <si>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</si>
  <si>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</si>
  <si>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</si>
  <si>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</si>
  <si>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</si>
  <si>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</si>
  <si>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</si>
  <si>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</si>
  <si>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</si>
  <si>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</si>
  <si>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</si>
  <si>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</si>
  <si>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</si>
  <si>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</si>
  <si>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</si>
  <si>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</si>
  <si>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</si>
  <si>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</si>
  <si>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</si>
  <si>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</si>
  <si>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</si>
  <si>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</si>
  <si>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</si>
  <si>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</si>
  <si>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</si>
  <si>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</si>
  <si>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</si>
  <si>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</si>
  <si>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</si>
  <si>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</si>
  <si>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</si>
  <si>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</si>
  <si>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</si>
  <si>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</si>
  <si>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</si>
  <si>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</si>
  <si>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</si>
  <si>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</si>
  <si>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</si>
  <si>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</si>
  <si>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</si>
  <si>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</si>
  <si>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</si>
  <si>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</si>
  <si>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</si>
  <si>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</si>
  <si>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</si>
  <si>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</si>
  <si>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</si>
  <si>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</si>
  <si>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</si>
  <si>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</si>
  <si>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</si>
  <si>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</si>
  <si>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</si>
  <si>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</si>
  <si>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</si>
  <si>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</si>
  <si>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</si>
  <si>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</si>
  <si>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</si>
  <si>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</si>
  <si>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</si>
  <si>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</si>
  <si>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</si>
  <si>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</si>
  <si>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</si>
  <si>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</si>
  <si>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</si>
  <si>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</si>
  <si>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</si>
  <si>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</si>
  <si>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</si>
  <si>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</si>
  <si>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</si>
  <si>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</si>
  <si>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</si>
  <si>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</si>
  <si>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</si>
  <si>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</si>
  <si>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</si>
  <si>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</si>
  <si>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</si>
  <si>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</si>
  <si>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</si>
  <si>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</si>
  <si>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</si>
  <si>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</si>
  <si>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</si>
  <si>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</si>
  <si>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</si>
  <si>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</si>
  <si>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</si>
  <si>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</si>
  <si>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</si>
  <si>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</si>
  <si>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</si>
  <si>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</si>
  <si>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</si>
  <si>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</si>
  <si>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</si>
  <si>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</si>
  <si>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</si>
  <si>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</si>
  <si>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</si>
  <si>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</si>
  <si>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</si>
  <si>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</si>
  <si>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</si>
  <si>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</si>
  <si>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</si>
  <si>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</si>
  <si>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</si>
  <si>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</si>
  <si>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</si>
  <si>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</si>
  <si>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</si>
  <si>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</si>
  <si>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</si>
  <si>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</si>
  <si>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</si>
  <si>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</si>
  <si>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</si>
  <si>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</si>
  <si>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</si>
  <si>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</si>
  <si>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</si>
  <si>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</si>
  <si>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</si>
  <si>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</si>
  <si>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</si>
  <si>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</si>
  <si>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</si>
  <si>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</si>
  <si>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</si>
  <si>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</si>
  <si>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</si>
  <si>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</si>
  <si>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</si>
  <si>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</si>
  <si>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</si>
  <si>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</si>
  <si>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</si>
  <si>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</si>
  <si>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</si>
  <si>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</si>
  <si>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</si>
  <si>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</si>
  <si>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</si>
  <si>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</si>
  <si>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</si>
  <si>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</si>
  <si>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</si>
  <si>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</si>
  <si>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</si>
  <si>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</si>
  <si>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</si>
  <si>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</si>
  <si>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</si>
  <si>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</si>
  <si>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</si>
  <si>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</si>
  <si>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</si>
  <si>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</si>
  <si>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</si>
  <si>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</si>
  <si>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</si>
  <si>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</si>
  <si>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</si>
  <si>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</si>
  <si>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</si>
  <si>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</si>
  <si>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</si>
  <si>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</si>
  <si>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</si>
  <si>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</si>
  <si>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</si>
  <si>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</si>
  <si>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</si>
  <si>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</si>
  <si>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</si>
  <si>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</si>
  <si>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</si>
  <si>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</si>
  <si>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</si>
  <si>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</si>
  <si>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</si>
  <si>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</si>
  <si>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</si>
  <si>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</si>
  <si>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</si>
  <si>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</si>
  <si>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</si>
  <si>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</si>
  <si>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</si>
  <si>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</si>
  <si>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</si>
  <si>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</si>
  <si>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</si>
  <si>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</si>
  <si>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</si>
  <si>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</si>
  <si>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</si>
  <si>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</si>
  <si>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</si>
  <si>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</si>
  <si>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</si>
  <si>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</si>
  <si>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</si>
  <si>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</si>
  <si>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</si>
  <si>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</si>
  <si>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</si>
  <si>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</si>
  <si>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</si>
  <si>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</si>
  <si>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</si>
  <si>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</si>
  <si>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</si>
  <si>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</si>
  <si>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</si>
  <si>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</si>
  <si>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</si>
  <si>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</si>
  <si>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</si>
  <si>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</si>
  <si>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</si>
  <si>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</si>
  <si>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</si>
  <si>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</si>
  <si>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</si>
  <si>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</si>
  <si>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</si>
  <si>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</si>
  <si>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</si>
  <si>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</si>
  <si>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</si>
  <si>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</si>
  <si>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</si>
  <si>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</si>
  <si>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</si>
  <si>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</si>
  <si>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</si>
  <si>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</si>
  <si>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</si>
  <si>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</si>
  <si>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</si>
  <si>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</si>
  <si>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</si>
  <si>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</si>
  <si>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</si>
  <si>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</si>
  <si>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</si>
  <si>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</si>
  <si>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</si>
  <si>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</si>
  <si>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</si>
  <si>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</si>
  <si>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</si>
  <si>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</si>
  <si>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</si>
  <si>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</si>
  <si>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</si>
  <si>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</si>
  <si>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</si>
  <si>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</si>
  <si>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</si>
  <si>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</si>
  <si>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</si>
  <si>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</si>
  <si>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</si>
  <si>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</si>
  <si>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</si>
  <si>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</si>
  <si>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</si>
  <si>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</si>
  <si>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</si>
  <si>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</si>
  <si>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</si>
  <si>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</si>
  <si>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</si>
  <si>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</si>
  <si>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</si>
  <si>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</si>
  <si>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</si>
  <si>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</si>
  <si>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</si>
  <si>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</si>
  <si>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</si>
  <si>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</si>
  <si>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</si>
  <si>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</si>
  <si>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</si>
  <si>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</si>
  <si>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</si>
  <si>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</si>
  <si>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</si>
  <si>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</si>
  <si>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</si>
  <si>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</si>
  <si>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</si>
  <si>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</si>
  <si>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</si>
  <si>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</si>
  <si>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</si>
  <si>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</si>
  <si>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</si>
  <si>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</si>
  <si>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</si>
  <si>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</si>
  <si>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</si>
  <si>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</si>
  <si>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</si>
  <si>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</si>
  <si>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</si>
  <si>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</si>
  <si>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</si>
  <si>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</si>
  <si>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</si>
  <si>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</si>
  <si>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</si>
  <si>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</si>
  <si>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</si>
  <si>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</si>
  <si>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</si>
  <si>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</si>
  <si>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</si>
  <si>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</si>
  <si>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</si>
  <si>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</si>
  <si>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</si>
  <si>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</si>
  <si>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</si>
  <si>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</si>
  <si>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</si>
  <si>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</si>
  <si>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</si>
  <si>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</si>
  <si>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</si>
  <si>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</si>
  <si>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</si>
  <si>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</si>
  <si>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</si>
  <si>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</si>
  <si>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</si>
  <si>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</si>
  <si>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</si>
  <si>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</si>
  <si>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</si>
  <si>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</si>
  <si>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</si>
  <si>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</si>
  <si>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</si>
  <si>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</si>
  <si>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</si>
  <si>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</si>
  <si>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</si>
  <si>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</si>
  <si>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</si>
  <si>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</si>
  <si>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</si>
  <si>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</si>
  <si>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</si>
  <si>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</si>
  <si>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</si>
  <si>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</si>
  <si>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</si>
  <si>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</si>
  <si>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</si>
  <si>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</si>
  <si>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</si>
  <si>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</si>
  <si>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</si>
  <si>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</si>
  <si>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</si>
  <si>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</si>
  <si>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</si>
  <si>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</si>
  <si>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</si>
  <si>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</si>
  <si>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</si>
  <si>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</si>
  <si>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</si>
  <si>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</si>
  <si>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</si>
  <si>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</si>
  <si>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</si>
  <si>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</si>
  <si>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</si>
  <si>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</si>
  <si>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</si>
  <si>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</si>
  <si>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</si>
  <si>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</si>
  <si>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</si>
  <si>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</si>
  <si>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</si>
  <si>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</si>
  <si>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</si>
  <si>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</si>
  <si>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</si>
  <si>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</si>
  <si>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</si>
  <si>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</si>
  <si>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</si>
  <si>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</si>
  <si>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</si>
  <si>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</si>
  <si>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</si>
  <si>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</si>
  <si>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</si>
  <si>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</si>
  <si>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</si>
  <si>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</si>
  <si>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</si>
  <si>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</si>
  <si>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</si>
  <si>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</si>
  <si>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</si>
  <si>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</si>
  <si>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</si>
  <si>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</si>
  <si>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</si>
  <si>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</si>
  <si>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</si>
  <si>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</si>
  <si>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</si>
  <si>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</si>
  <si>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</si>
  <si>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</si>
  <si>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</si>
  <si>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</si>
  <si>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</si>
  <si>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</si>
  <si>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</si>
  <si>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</si>
  <si>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</si>
  <si>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</si>
  <si>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</si>
  <si>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</si>
  <si>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</si>
  <si>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</si>
  <si>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</si>
  <si>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</si>
  <si>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</si>
  <si>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</si>
  <si>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</si>
  <si>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</si>
  <si>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</si>
  <si>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</si>
  <si>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</si>
  <si>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</si>
  <si>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</si>
  <si>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</si>
  <si>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</si>
  <si>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</si>
  <si>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</si>
  <si>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</si>
  <si>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</si>
  <si>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</si>
  <si>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</si>
  <si>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</si>
  <si>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</si>
  <si>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</si>
  <si>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</si>
  <si>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</si>
  <si>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</si>
  <si>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</si>
  <si>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</si>
  <si>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</si>
  <si>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</si>
  <si>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</si>
  <si>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</si>
  <si>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</si>
  <si>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</si>
  <si>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</si>
  <si>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</si>
  <si>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</si>
  <si>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</si>
  <si>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</si>
  <si>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</si>
  <si>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</si>
  <si>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</si>
  <si>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</si>
  <si>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</si>
  <si>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</si>
  <si>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</si>
  <si>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</si>
  <si>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</si>
  <si>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</si>
  <si>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</si>
  <si>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</si>
  <si>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</si>
  <si>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</si>
  <si>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</si>
  <si>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</si>
  <si>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</si>
  <si>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</si>
  <si>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</si>
  <si>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</si>
  <si>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</si>
  <si>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</si>
  <si>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</si>
  <si>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</si>
  <si>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</si>
  <si>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</si>
  <si>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</si>
  <si>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</si>
  <si>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</si>
  <si>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</si>
  <si>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</si>
  <si>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</si>
  <si>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</si>
  <si>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</si>
  <si>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</si>
  <si>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</si>
  <si>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</si>
  <si>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</si>
  <si>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</si>
  <si>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</si>
  <si>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</si>
  <si>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</si>
  <si>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</si>
  <si>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</si>
  <si>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</si>
  <si>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</si>
  <si>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</si>
  <si>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</si>
  <si>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</si>
  <si>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</si>
  <si>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</si>
  <si>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</si>
  <si>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</si>
  <si>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</si>
  <si>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</si>
  <si>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</si>
  <si>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</si>
  <si>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</si>
  <si>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</si>
  <si>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</si>
  <si>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</si>
  <si>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</si>
  <si>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</si>
  <si>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</si>
  <si>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</si>
  <si>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</si>
  <si>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</si>
  <si>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</si>
  <si>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</si>
  <si>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</si>
  <si>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</si>
  <si>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</si>
  <si>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</si>
  <si>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</si>
  <si>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</si>
  <si>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</si>
  <si>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</si>
  <si>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</si>
  <si>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</si>
  <si>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</si>
  <si>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</si>
  <si>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</si>
  <si>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</si>
  <si>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</si>
  <si>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</si>
  <si>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</si>
  <si>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</si>
  <si>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</si>
  <si>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</si>
  <si>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</si>
  <si>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</si>
  <si>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</si>
  <si>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</si>
  <si>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</si>
  <si>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</si>
  <si>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</si>
  <si>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</si>
  <si>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</si>
  <si>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</si>
  <si>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</si>
  <si>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</si>
  <si>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</si>
  <si>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</si>
  <si>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</si>
  <si>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</si>
  <si>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</si>
  <si>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</si>
  <si>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</si>
  <si>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</si>
  <si>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</si>
  <si>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</si>
  <si>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</si>
  <si>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</si>
  <si>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</si>
  <si>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</si>
  <si>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</si>
  <si>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</si>
  <si>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</si>
  <si>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</si>
  <si>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</si>
  <si>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</si>
  <si>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</si>
  <si>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</si>
  <si>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</si>
  <si>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</si>
  <si>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</si>
  <si>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</si>
  <si>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</si>
  <si>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</si>
  <si>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</si>
  <si>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</si>
  <si>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</si>
  <si>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</si>
  <si>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</si>
  <si>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</si>
  <si>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</si>
  <si>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</si>
  <si>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</si>
  <si>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</si>
  <si>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</si>
  <si>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</si>
  <si>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</si>
  <si>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</si>
  <si>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</si>
  <si>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</si>
  <si>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</si>
  <si>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</si>
  <si>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</si>
  <si>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</si>
  <si>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</si>
  <si>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</si>
  <si>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</si>
  <si>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</si>
  <si>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</si>
  <si>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</si>
  <si>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</si>
  <si>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</si>
  <si>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</si>
  <si>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</si>
  <si>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</si>
  <si>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</si>
  <si>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</si>
  <si>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</si>
  <si>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</si>
  <si>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</si>
  <si>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</si>
  <si>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</si>
  <si>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</si>
  <si>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</si>
  <si>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</si>
  <si>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</si>
  <si>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</si>
  <si>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</si>
  <si>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</si>
  <si>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</si>
  <si>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</si>
  <si>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</si>
  <si>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</si>
  <si>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</si>
  <si>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</si>
  <si>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</si>
  <si>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</si>
  <si>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</si>
  <si>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</si>
  <si>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</si>
  <si>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</si>
  <si>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</si>
  <si>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</si>
  <si>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</si>
  <si>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</si>
  <si>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</si>
  <si>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</si>
  <si>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</si>
  <si>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</si>
  <si>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</si>
  <si>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</si>
  <si>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</si>
  <si>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</si>
  <si>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</si>
  <si>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</si>
  <si>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</si>
  <si>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</si>
  <si>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</si>
  <si>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</si>
  <si>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</si>
  <si>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</si>
  <si>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</si>
  <si>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</si>
  <si>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</si>
  <si>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</si>
  <si>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</si>
  <si>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</si>
  <si>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</si>
  <si>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</si>
  <si>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</si>
  <si>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</si>
  <si>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</si>
  <si>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</si>
  <si>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</si>
  <si>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</si>
  <si>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</si>
  <si>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</si>
  <si>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</si>
  <si>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</si>
  <si>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</si>
  <si>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</si>
  <si>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</si>
  <si>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</si>
  <si>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</si>
  <si>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</si>
  <si>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</si>
  <si>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</si>
  <si>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</si>
  <si>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</si>
  <si>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</si>
  <si>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</si>
  <si>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</si>
  <si>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</si>
  <si>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</si>
  <si>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</si>
  <si>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</si>
  <si>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</si>
  <si>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</si>
  <si>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</si>
  <si>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</si>
  <si>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</si>
  <si>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</si>
  <si>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</si>
  <si>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</si>
  <si>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</si>
  <si>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</si>
  <si>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</si>
  <si>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</si>
  <si>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</si>
  <si>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</si>
  <si>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</si>
  <si>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</si>
  <si>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</si>
  <si>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</si>
  <si>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</si>
  <si>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</si>
  <si>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</si>
  <si>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</si>
  <si>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</si>
  <si>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</si>
  <si>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</si>
  <si>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</si>
  <si>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</si>
  <si>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</si>
  <si>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</si>
  <si>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</si>
  <si>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</si>
  <si>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</si>
  <si>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</si>
  <si>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</si>
  <si>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</si>
  <si>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</si>
  <si>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</si>
  <si>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</si>
  <si>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</si>
  <si>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</si>
  <si>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</si>
  <si>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</si>
  <si>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</si>
  <si>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</si>
  <si>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</si>
  <si>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</si>
  <si>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</si>
  <si>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</si>
  <si>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</si>
  <si>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</si>
  <si>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</si>
  <si>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</si>
  <si>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</si>
  <si>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</si>
  <si>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</si>
  <si>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</si>
  <si>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</si>
  <si>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</si>
  <si>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</si>
  <si>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</si>
  <si>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</si>
  <si>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</si>
  <si>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</si>
  <si>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</si>
  <si>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</si>
  <si>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</si>
  <si>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</si>
  <si>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</si>
  <si>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</si>
  <si>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</si>
  <si>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</si>
  <si>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</si>
  <si>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</si>
  <si>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</si>
  <si>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</si>
  <si>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</si>
  <si>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</si>
  <si>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</si>
  <si>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</si>
  <si>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</si>
  <si>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</si>
  <si>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</si>
  <si>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</si>
  <si>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</si>
  <si>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</si>
  <si>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</si>
  <si>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</si>
  <si>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</si>
  <si>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</si>
  <si>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</si>
  <si>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</si>
  <si>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</si>
  <si>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</si>
  <si>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</si>
  <si>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</si>
  <si>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</si>
  <si>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</si>
  <si>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</si>
  <si>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</si>
  <si>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</si>
  <si>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</si>
  <si>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</si>
  <si>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</si>
  <si>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</si>
  <si>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</si>
  <si>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</si>
  <si>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</si>
  <si>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</si>
  <si>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</si>
  <si>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</si>
  <si>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</si>
  <si>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</si>
  <si>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</si>
  <si>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</si>
  <si>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</si>
  <si>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</si>
  <si>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</si>
  <si>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</si>
  <si>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</si>
  <si>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</si>
  <si>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</si>
  <si>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</si>
  <si>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</si>
  <si>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</si>
  <si>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</si>
  <si>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</si>
  <si>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</si>
  <si>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</si>
  <si>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</si>
  <si>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</si>
  <si>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</si>
  <si>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</si>
  <si>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</si>
  <si>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</si>
  <si>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</si>
  <si>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</si>
  <si>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</si>
  <si>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</si>
  <si>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</si>
  <si>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</si>
  <si>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</si>
  <si>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</si>
  <si>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</si>
  <si>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</si>
  <si>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</si>
  <si>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</si>
  <si>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</si>
  <si>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</si>
  <si>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</si>
  <si>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</si>
  <si>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</si>
  <si>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</si>
  <si>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</si>
  <si>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</si>
  <si>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</si>
  <si>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</si>
  <si>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</si>
  <si>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</si>
  <si>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</si>
  <si>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</si>
  <si>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</si>
  <si>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</si>
  <si>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</si>
  <si>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</si>
  <si>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</si>
  <si>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</si>
  <si>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</si>
  <si>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</si>
  <si>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</si>
  <si>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</si>
  <si>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</si>
  <si>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</si>
  <si>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</si>
  <si>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</si>
  <si>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</si>
  <si>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</si>
  <si>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</si>
  <si>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</si>
  <si>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</si>
  <si>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</si>
  <si>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</si>
  <si>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</si>
  <si>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</si>
  <si>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</si>
  <si>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</si>
  <si>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</si>
  <si>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</si>
  <si>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</si>
  <si>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</si>
  <si>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</si>
  <si>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</si>
  <si>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</si>
  <si>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</si>
  <si>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</si>
  <si>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</si>
  <si>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</si>
  <si>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</si>
  <si>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</si>
  <si>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</si>
  <si>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</si>
  <si>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</si>
  <si>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</si>
  <si>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</si>
  <si>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</si>
  <si>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</si>
  <si>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</si>
  <si>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</si>
  <si>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</si>
  <si>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</si>
  <si>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</si>
  <si>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</si>
  <si>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</si>
  <si>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</si>
  <si>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</si>
  <si>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</si>
  <si>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</si>
  <si>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</si>
  <si>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</si>
  <si>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</si>
  <si>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</si>
  <si>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</si>
  <si>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</si>
  <si>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</si>
  <si>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</si>
  <si>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</si>
  <si>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</si>
  <si>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</si>
  <si>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</si>
  <si>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</si>
  <si>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</si>
  <si>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</si>
  <si>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</si>
  <si>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</si>
  <si>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</si>
  <si>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</si>
  <si>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</si>
  <si>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</si>
  <si>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</si>
  <si>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</si>
  <si>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</si>
  <si>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</si>
  <si>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</si>
  <si>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</si>
  <si>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</si>
  <si>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</si>
  <si>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</si>
  <si>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</si>
  <si>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</si>
  <si>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</si>
  <si>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</si>
  <si>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</si>
  <si>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</si>
  <si>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</si>
  <si>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</si>
  <si>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</si>
  <si>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</si>
  <si>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</si>
  <si>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</si>
  <si>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</si>
  <si>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</si>
  <si>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</si>
  <si>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</si>
  <si>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</si>
  <si>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</si>
  <si>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</si>
  <si>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</si>
  <si>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</si>
  <si>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</si>
  <si>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</si>
  <si>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</si>
  <si>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</si>
  <si>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</si>
  <si>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</si>
  <si>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</si>
  <si>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</si>
  <si>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</si>
  <si>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</si>
  <si>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</si>
  <si>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</si>
  <si>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</si>
  <si>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</si>
  <si>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</si>
  <si>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</si>
  <si>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</si>
  <si>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</si>
  <si>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</si>
  <si>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</si>
  <si>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</si>
  <si>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</si>
  <si>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</si>
  <si>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</si>
  <si>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</si>
  <si>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</si>
  <si>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</si>
  <si>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</si>
  <si>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</si>
  <si>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</si>
  <si>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</si>
  <si>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</si>
  <si>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</si>
  <si>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</si>
  <si>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</si>
  <si>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</si>
  <si>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</si>
  <si>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</si>
  <si>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</si>
  <si>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</si>
  <si>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</si>
  <si>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</si>
  <si>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</si>
  <si>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</si>
  <si>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</si>
  <si>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</si>
  <si>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</si>
  <si>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</si>
  <si>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</si>
  <si>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</si>
  <si>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</si>
  <si>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</si>
  <si>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</si>
  <si>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</si>
  <si>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</si>
  <si>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</si>
  <si>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</si>
  <si>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</si>
  <si>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</si>
  <si>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</si>
  <si>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</si>
  <si>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</si>
  <si>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</si>
  <si>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</si>
  <si>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</si>
  <si>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</si>
  <si>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</si>
  <si>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</si>
  <si>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</si>
  <si>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</si>
  <si>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</si>
  <si>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</si>
  <si>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</si>
  <si>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</si>
  <si>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</si>
  <si>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</si>
  <si>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</si>
  <si>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</si>
  <si>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</si>
  <si>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</si>
  <si>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</si>
  <si>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</si>
  <si>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</si>
  <si>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</si>
  <si>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</si>
  <si>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</si>
  <si>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</si>
  <si>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</si>
  <si>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</si>
  <si>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</si>
  <si>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</si>
  <si>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</si>
  <si>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</si>
  <si>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</si>
  <si>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</si>
  <si>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</si>
  <si>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</si>
  <si>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</si>
  <si>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</si>
  <si>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</si>
  <si>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</si>
  <si>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</si>
  <si>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</si>
  <si>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</si>
  <si>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</si>
  <si>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</si>
  <si>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</si>
  <si>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</si>
  <si>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</si>
  <si>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</si>
  <si>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</si>
  <si>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</si>
  <si>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</si>
  <si>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</si>
  <si>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</si>
  <si>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</si>
  <si>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</si>
  <si>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</si>
  <si>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</si>
  <si>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</si>
  <si>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</si>
  <si>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</si>
  <si>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</si>
  <si>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</si>
  <si>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</si>
  <si>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</si>
  <si>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</si>
  <si>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</si>
  <si>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</si>
  <si>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</si>
  <si>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</si>
  <si>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</si>
  <si>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</si>
  <si>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</si>
  <si>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</si>
  <si>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</si>
  <si>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</si>
  <si>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</si>
  <si>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</si>
  <si>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</si>
  <si>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</si>
  <si>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</si>
  <si>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</si>
  <si>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</si>
  <si>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</si>
  <si>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</si>
  <si>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</si>
  <si>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</si>
  <si>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</si>
  <si>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</si>
  <si>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</si>
  <si>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</si>
  <si>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</si>
  <si>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</si>
  <si>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</si>
  <si>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</si>
  <si>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</si>
  <si>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</si>
  <si>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</si>
  <si>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</si>
  <si>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</si>
  <si>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</si>
  <si>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</si>
  <si>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</si>
  <si>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</si>
  <si>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</si>
  <si>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</si>
  <si>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</si>
  <si>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</si>
  <si>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</si>
  <si>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</si>
  <si>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</si>
  <si>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</si>
  <si>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</si>
  <si>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</si>
  <si>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</si>
  <si>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</si>
  <si>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</si>
  <si>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</si>
  <si>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</si>
  <si>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</si>
  <si>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</si>
  <si>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</si>
  <si>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</si>
  <si>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</si>
  <si>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</si>
  <si>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</si>
  <si>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</si>
  <si>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</si>
  <si>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</si>
  <si>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</si>
  <si>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</si>
  <si>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</si>
  <si>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</si>
  <si>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</si>
  <si>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</si>
  <si>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</si>
  <si>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</si>
  <si>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</si>
  <si>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</si>
  <si>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</si>
  <si>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</si>
  <si>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</si>
  <si>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</si>
  <si>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</si>
  <si>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</si>
  <si>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</si>
  <si>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</si>
  <si>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</si>
  <si>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</si>
  <si>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</si>
  <si>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</si>
  <si>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</si>
  <si>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</si>
  <si>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</si>
  <si>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</si>
  <si>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</si>
  <si>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</si>
  <si>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</si>
  <si>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</si>
  <si>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</si>
  <si>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</si>
  <si>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</si>
  <si>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</si>
  <si>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</si>
  <si>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</si>
  <si>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</si>
  <si>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</si>
  <si>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</si>
  <si>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</si>
  <si>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</si>
  <si>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</si>
  <si>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</si>
  <si>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</si>
  <si>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</si>
  <si>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</si>
  <si>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</si>
  <si>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</si>
  <si>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</si>
  <si>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</si>
  <si>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</si>
  <si>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</si>
  <si>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</si>
  <si>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</si>
  <si>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</si>
  <si>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</si>
  <si>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</si>
  <si>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</si>
  <si>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</si>
  <si>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</si>
  <si>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</si>
  <si>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</si>
  <si>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</si>
  <si>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</si>
  <si>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</si>
  <si>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</si>
  <si>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</si>
  <si>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</si>
  <si>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</si>
  <si>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</si>
  <si>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</si>
  <si>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</si>
  <si>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</si>
  <si>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</si>
  <si>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</si>
  <si>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</si>
  <si>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</si>
  <si>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</si>
  <si>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</si>
  <si>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</si>
  <si>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</si>
  <si>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</si>
  <si>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</si>
  <si>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</si>
  <si>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</si>
  <si>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</si>
  <si>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</si>
  <si>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</si>
  <si>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</si>
  <si>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</si>
  <si>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</si>
  <si>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</si>
  <si>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</si>
  <si>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</si>
  <si>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</si>
  <si>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</si>
  <si>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</si>
  <si>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</si>
  <si>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</si>
  <si>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</si>
  <si>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</si>
  <si>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</si>
  <si>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</si>
  <si>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</si>
  <si>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</si>
  <si>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</si>
  <si>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</si>
  <si>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</si>
  <si>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</si>
  <si>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</si>
  <si>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</si>
  <si>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</si>
  <si>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</si>
  <si>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</si>
  <si>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</si>
  <si>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</si>
  <si>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</si>
  <si>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</si>
  <si>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</si>
  <si>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</si>
  <si>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</si>
  <si>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</si>
  <si>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</si>
  <si>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</si>
  <si>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</si>
  <si>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</si>
  <si>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</si>
  <si>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</si>
  <si>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</si>
  <si>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</si>
  <si>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</si>
  <si>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</si>
  <si>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</si>
  <si>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</si>
  <si>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</si>
  <si>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</si>
  <si>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</si>
  <si>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</si>
  <si>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</si>
  <si>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</si>
  <si>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</si>
  <si>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</si>
  <si>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</si>
  <si>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</si>
  <si>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</si>
  <si>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</si>
  <si>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</si>
  <si>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</si>
  <si>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</si>
  <si>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</si>
  <si>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</si>
  <si>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</si>
  <si>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</si>
  <si>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</si>
  <si>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</si>
  <si>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</si>
  <si>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</si>
  <si>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</si>
  <si>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</si>
  <si>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</si>
  <si>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</si>
  <si>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</si>
  <si>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</si>
  <si>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</si>
  <si>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</si>
  <si>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</si>
  <si>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</si>
  <si>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</si>
  <si>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</si>
  <si>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</si>
  <si>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</si>
  <si>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</si>
  <si>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</si>
  <si>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</si>
  <si>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</si>
  <si>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</si>
  <si>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</si>
  <si>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</si>
  <si>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</si>
  <si>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</si>
  <si>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</si>
  <si>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</si>
  <si>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</si>
  <si>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</si>
  <si>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</si>
  <si>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</si>
  <si>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</si>
  <si>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</si>
  <si>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</si>
  <si>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</si>
  <si>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</si>
  <si>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</si>
  <si>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</si>
  <si>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</si>
  <si>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</si>
  <si>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</si>
  <si>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</si>
  <si>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</si>
  <si>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</si>
  <si>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</si>
  <si>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</si>
  <si>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</si>
  <si>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</si>
  <si>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</si>
  <si>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</si>
  <si>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</si>
  <si>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</si>
  <si>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</si>
  <si>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</si>
  <si>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</si>
  <si>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</si>
  <si>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</si>
  <si>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</si>
  <si>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</si>
  <si>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</si>
  <si>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</si>
  <si>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</si>
  <si>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</si>
  <si>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</si>
  <si>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</si>
  <si>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</si>
  <si>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</si>
  <si>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</si>
  <si>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</si>
  <si>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</si>
  <si>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</si>
  <si>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</si>
  <si>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</si>
  <si>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</si>
  <si>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</si>
  <si>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</si>
  <si>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</si>
  <si>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</si>
  <si>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</si>
  <si>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</si>
  <si>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</si>
  <si>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</si>
  <si>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</si>
  <si>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</si>
  <si>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</si>
  <si>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</si>
  <si>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</si>
  <si>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</si>
  <si>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</si>
  <si>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</si>
  <si>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</si>
  <si>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</si>
  <si>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</si>
  <si>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</si>
  <si>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</si>
  <si>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</si>
  <si>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</si>
  <si>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</si>
  <si>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</si>
  <si>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</si>
  <si>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</si>
  <si>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</si>
  <si>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</si>
  <si>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</si>
  <si>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</si>
  <si>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</si>
  <si>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</si>
  <si>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</si>
  <si>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</si>
  <si>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</si>
  <si>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</si>
  <si>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</si>
  <si>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</si>
  <si>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</si>
  <si>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</si>
  <si>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</si>
  <si>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</si>
  <si>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</si>
  <si>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</si>
  <si>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</si>
  <si>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</si>
  <si>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</si>
  <si>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</si>
  <si>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</si>
  <si>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</si>
  <si>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</si>
  <si>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</si>
  <si>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</si>
  <si>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</si>
  <si>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</si>
  <si>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</si>
  <si>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</si>
  <si>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</si>
  <si>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</si>
  <si>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</si>
  <si>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</si>
  <si>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</si>
  <si>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</si>
  <si>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</si>
  <si>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</si>
  <si>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</si>
  <si>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</si>
  <si>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</si>
  <si>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</si>
  <si>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</si>
  <si>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</si>
  <si>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</si>
  <si>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</si>
  <si>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</si>
  <si>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</si>
  <si>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</si>
  <si>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</si>
  <si>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</si>
  <si>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</si>
  <si>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</si>
  <si>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</si>
  <si>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</si>
  <si>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</si>
  <si>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</si>
  <si>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</si>
  <si>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</si>
  <si>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</si>
  <si>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</si>
  <si>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</si>
  <si>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</si>
  <si>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</si>
  <si>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</si>
  <si>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</si>
  <si>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</si>
  <si>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</si>
  <si>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</si>
  <si>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</si>
  <si>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</si>
  <si>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</si>
  <si>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</si>
  <si>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</si>
  <si>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</si>
  <si>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</si>
  <si>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</si>
  <si>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</si>
  <si>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</si>
  <si>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</si>
  <si>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</si>
  <si>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</si>
  <si>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</si>
  <si>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</si>
  <si>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</si>
  <si>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</si>
  <si>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</si>
  <si>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</si>
  <si>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</si>
  <si>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</si>
  <si>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</si>
  <si>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</si>
  <si>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</si>
  <si>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</si>
  <si>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</si>
  <si>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</si>
  <si>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</si>
  <si>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</si>
  <si>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</si>
  <si>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</si>
  <si>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</si>
  <si>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</si>
  <si>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</si>
  <si>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</si>
  <si>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</si>
  <si>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</si>
  <si>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</si>
  <si>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</si>
  <si>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</si>
  <si>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</si>
  <si>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</si>
  <si>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</si>
  <si>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</si>
  <si>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</si>
  <si>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</si>
  <si>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</si>
  <si>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</si>
  <si>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</si>
  <si>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</si>
  <si>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</si>
  <si>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</si>
  <si>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</si>
  <si>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</si>
  <si>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</si>
  <si>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</si>
  <si>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</si>
  <si>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</si>
  <si>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</si>
  <si>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</si>
  <si>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</si>
  <si>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</si>
  <si>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</si>
  <si>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</si>
  <si>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</si>
  <si>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</si>
  <si>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</si>
  <si>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</si>
  <si>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</si>
  <si>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</si>
  <si>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</si>
  <si>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</si>
  <si>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</si>
  <si>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</si>
  <si>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</si>
  <si>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</si>
  <si>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</si>
  <si>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</si>
  <si>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</si>
  <si>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</si>
  <si>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</si>
  <si>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</si>
  <si>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</si>
  <si>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</si>
  <si>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</si>
  <si>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</si>
  <si>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</si>
  <si>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</si>
  <si>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</si>
  <si>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</si>
  <si>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</si>
  <si>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</si>
  <si>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</si>
  <si>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</si>
  <si>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</si>
  <si>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</si>
  <si>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</si>
  <si>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</si>
  <si>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</si>
  <si>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</si>
  <si>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</si>
  <si>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</si>
  <si>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</si>
  <si>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</si>
  <si>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</si>
  <si>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</si>
  <si>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</si>
  <si>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</si>
  <si>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</si>
  <si>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</si>
  <si>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</si>
  <si>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</si>
  <si>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</si>
  <si>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</si>
  <si>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</si>
  <si>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</si>
  <si>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</si>
  <si>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</si>
  <si>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</si>
  <si>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</si>
  <si>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</si>
  <si>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</si>
  <si>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</si>
  <si>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</si>
  <si>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</si>
  <si>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</si>
  <si>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</si>
  <si>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</si>
  <si>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</si>
  <si>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</si>
  <si>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</si>
  <si>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</si>
  <si>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</si>
  <si>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</si>
  <si>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</si>
  <si>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</si>
  <si>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</si>
  <si>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</si>
  <si>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</si>
  <si>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</si>
  <si>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</si>
  <si>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</si>
  <si>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</si>
  <si>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</si>
  <si>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</si>
  <si>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</si>
  <si>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</si>
  <si>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</si>
  <si>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</si>
  <si>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</si>
  <si>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</si>
  <si>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</si>
  <si>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</si>
  <si>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</si>
  <si>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</si>
  <si>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</si>
  <si>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</si>
  <si>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</si>
  <si>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</si>
  <si>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</si>
  <si>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</si>
  <si>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</si>
  <si>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</si>
  <si>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</si>
  <si>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</si>
  <si>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</si>
  <si>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</si>
  <si>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</si>
  <si>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</si>
  <si>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</si>
  <si>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</si>
  <si>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</si>
  <si>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</si>
  <si>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</si>
  <si>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</si>
  <si>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</si>
  <si>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</si>
  <si>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</si>
  <si>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</si>
  <si>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</si>
  <si>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</si>
  <si>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</si>
  <si>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</si>
  <si>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</si>
  <si>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</si>
  <si>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</si>
  <si>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</si>
  <si>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</si>
  <si>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</si>
  <si>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</si>
  <si>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</si>
  <si>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</si>
  <si>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</si>
  <si>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</si>
  <si>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</si>
  <si>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</si>
  <si>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</si>
  <si>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</si>
  <si>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</si>
  <si>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</si>
  <si>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</si>
  <si>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</si>
  <si>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</si>
  <si>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</si>
  <si>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</si>
  <si>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</si>
  <si>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</si>
  <si>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</si>
  <si>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</si>
  <si>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</si>
  <si>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</si>
  <si>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</si>
  <si>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</si>
  <si>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</si>
  <si>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</si>
  <si>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</si>
  <si>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</si>
  <si>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</si>
  <si>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</si>
  <si>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</si>
  <si>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</si>
  <si>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</si>
  <si>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</si>
  <si>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</si>
  <si>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</si>
  <si>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</si>
  <si>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</si>
  <si>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</si>
  <si>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</si>
  <si>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</si>
  <si>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</si>
  <si>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</si>
  <si>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</si>
  <si>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</si>
  <si>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</si>
  <si>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</si>
  <si>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</si>
  <si>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</si>
  <si>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</si>
  <si>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</si>
  <si>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</si>
  <si>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</si>
  <si>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</si>
  <si>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</si>
  <si>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</si>
  <si>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</si>
  <si>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</si>
  <si>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</si>
  <si>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</si>
  <si>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</si>
  <si>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</si>
  <si>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</si>
  <si>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</si>
  <si>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</si>
  <si>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</si>
  <si>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</si>
  <si>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</si>
  <si>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</si>
  <si>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</si>
  <si>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</si>
  <si>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</si>
  <si>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</si>
  <si>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</si>
  <si>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</si>
  <si>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</si>
  <si>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</si>
  <si>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</si>
  <si>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</si>
  <si>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</si>
  <si>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</si>
  <si>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</si>
  <si>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</si>
  <si>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</si>
  <si>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</si>
  <si>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</si>
  <si>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</si>
  <si>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</si>
  <si>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</si>
  <si>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</si>
  <si>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</si>
  <si>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</si>
  <si>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</si>
  <si>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</si>
  <si>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</si>
  <si>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</si>
  <si>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</si>
  <si>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</si>
  <si>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</si>
  <si>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</si>
  <si>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</si>
  <si>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</si>
  <si>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</si>
  <si>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</si>
  <si>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</si>
  <si>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</si>
  <si>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</si>
  <si>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</si>
  <si>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</si>
  <si>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</si>
  <si>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</si>
  <si>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</si>
  <si>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</si>
  <si>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</si>
  <si>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</si>
  <si>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</si>
  <si>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</si>
  <si>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</si>
  <si>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</si>
  <si>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</si>
  <si>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</si>
  <si>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</si>
  <si>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</si>
  <si>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</si>
  <si>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</si>
  <si>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</si>
  <si>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</si>
  <si>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</si>
  <si>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</si>
  <si>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</si>
  <si>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</si>
  <si>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</si>
  <si>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</si>
  <si>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</si>
  <si>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</si>
  <si>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</si>
  <si>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</si>
  <si>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</si>
  <si>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</si>
  <si>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</si>
  <si>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</si>
  <si>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</si>
  <si>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</si>
  <si>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</si>
  <si>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</si>
  <si>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</si>
  <si>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</si>
  <si>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</si>
  <si>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</si>
  <si>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</si>
  <si>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</si>
  <si>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</si>
  <si>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</si>
  <si>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</si>
  <si>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</si>
  <si>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</si>
  <si>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</si>
  <si>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</si>
  <si>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</si>
  <si>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</si>
  <si>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</si>
  <si>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</si>
  <si>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</si>
  <si>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</si>
  <si>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</si>
  <si>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</si>
  <si>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</si>
  <si>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</si>
  <si>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</si>
  <si>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</si>
  <si>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</si>
  <si>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</si>
  <si>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</si>
  <si>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</si>
  <si>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</si>
  <si>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</si>
  <si>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</si>
  <si>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</si>
  <si>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</si>
  <si>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</si>
  <si>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</si>
  <si>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</si>
  <si>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</si>
  <si>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</si>
  <si>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</si>
  <si>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</si>
  <si>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</si>
  <si>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</si>
  <si>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</si>
  <si>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</si>
  <si>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</si>
  <si>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</si>
  <si>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</si>
  <si>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</si>
  <si>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</si>
  <si>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</si>
  <si>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</si>
  <si>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</si>
  <si>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</si>
  <si>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</si>
  <si>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</si>
  <si>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</si>
  <si>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</si>
  <si>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</si>
  <si>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</si>
  <si>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</si>
  <si>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</si>
  <si>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</si>
  <si>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</si>
  <si>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</si>
  <si>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</si>
  <si>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</si>
  <si>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</si>
  <si>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</si>
  <si>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</si>
  <si>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</si>
  <si>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</si>
  <si>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</si>
  <si>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</si>
  <si>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</si>
  <si>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</si>
  <si>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</si>
  <si>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</si>
  <si>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</si>
  <si>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</si>
  <si>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</si>
  <si>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</si>
  <si>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</si>
  <si>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</si>
  <si>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</si>
  <si>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</si>
  <si>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</si>
  <si>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</si>
  <si>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</si>
  <si>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</si>
  <si>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</si>
  <si>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</si>
  <si>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</si>
  <si>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</si>
  <si>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</si>
  <si>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</si>
  <si>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</si>
  <si>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</si>
  <si>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</si>
  <si>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</si>
  <si>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</si>
  <si>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</si>
  <si>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</si>
  <si>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</si>
  <si>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</si>
  <si>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</si>
  <si>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</si>
  <si>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</si>
  <si>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</si>
  <si>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</si>
  <si>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</si>
  <si>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</si>
  <si>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</si>
  <si>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</si>
  <si>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</si>
  <si>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</si>
  <si>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</si>
  <si>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</si>
  <si>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</si>
  <si>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</si>
  <si>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</si>
  <si>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</si>
  <si>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</si>
  <si>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</si>
  <si>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</si>
  <si>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</si>
  <si>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</si>
  <si>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</si>
  <si>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</si>
  <si>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</si>
  <si>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</si>
  <si>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</si>
  <si>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</si>
  <si>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</si>
  <si>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</si>
  <si>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</si>
  <si>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</si>
  <si>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</si>
  <si>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</si>
  <si>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</si>
  <si>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</si>
  <si>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</si>
  <si>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</si>
  <si>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</si>
  <si>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</si>
  <si>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</si>
  <si>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</si>
  <si>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</si>
  <si>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</si>
  <si>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</si>
  <si>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</si>
  <si>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</si>
  <si>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</si>
  <si>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</si>
  <si>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</si>
  <si>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</si>
  <si>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</si>
  <si>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</si>
  <si>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</si>
  <si>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</si>
  <si>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</si>
  <si>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</si>
  <si>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</si>
  <si>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</si>
  <si>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</si>
  <si>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</si>
  <si>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</si>
  <si>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</si>
  <si>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</si>
  <si>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</si>
  <si>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</si>
  <si>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</si>
  <si>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</si>
  <si>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</si>
  <si>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</si>
  <si>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</si>
  <si>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</si>
  <si>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</si>
  <si>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</si>
  <si>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</si>
  <si>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</si>
  <si>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</si>
  <si>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</si>
  <si>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</si>
  <si>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</si>
  <si>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</si>
  <si>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</si>
  <si>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</si>
  <si>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</si>
  <si>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</si>
  <si>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</si>
  <si>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</si>
  <si>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</si>
  <si>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</si>
  <si>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</si>
  <si>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</si>
  <si>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</si>
  <si>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</si>
  <si>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</si>
  <si>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</si>
  <si>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</si>
  <si>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</si>
  <si>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</si>
  <si>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</si>
  <si>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</si>
  <si>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</si>
  <si>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</si>
  <si>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</si>
  <si>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</si>
  <si>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</si>
  <si>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</si>
  <si>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</si>
  <si>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</si>
  <si>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</si>
  <si>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</si>
  <si>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</si>
  <si>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</si>
  <si>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</si>
  <si>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</si>
  <si>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</si>
  <si>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</si>
  <si>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</si>
  <si>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</si>
  <si>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</si>
  <si>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</si>
  <si>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</si>
  <si>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</si>
  <si>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</si>
  <si>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</si>
  <si>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</si>
  <si>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</si>
  <si>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</si>
  <si>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</si>
  <si>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</si>
  <si>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</si>
  <si>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</si>
  <si>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</si>
  <si>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</si>
  <si>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</si>
  <si>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</si>
  <si>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</si>
  <si>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</si>
  <si>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</si>
  <si>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</si>
  <si>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</si>
  <si>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</si>
  <si>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</si>
  <si>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</si>
  <si>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</si>
  <si>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</si>
  <si>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</si>
  <si>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</si>
  <si>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</si>
  <si>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</si>
  <si>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</si>
  <si>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</si>
  <si>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</si>
  <si>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</si>
  <si>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</si>
  <si>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</si>
  <si>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</si>
  <si>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</si>
  <si>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</si>
  <si>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</si>
  <si>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</si>
  <si>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</si>
  <si>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</si>
  <si>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</si>
  <si>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</si>
  <si>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</si>
  <si>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</si>
  <si>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</si>
  <si>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</si>
  <si>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</si>
  <si>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</si>
  <si>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</si>
  <si>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</si>
  <si>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</si>
  <si>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</si>
  <si>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</si>
  <si>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</si>
  <si>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</si>
  <si>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</si>
  <si>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</si>
  <si>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</si>
  <si>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</si>
  <si>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</si>
  <si>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</si>
  <si>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</si>
  <si>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</si>
  <si>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</si>
  <si>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</si>
  <si>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</si>
  <si>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</si>
  <si>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</si>
  <si>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</si>
  <si>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</si>
  <si>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</si>
  <si>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</si>
  <si>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</si>
  <si>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</si>
  <si>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</si>
  <si>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</si>
  <si>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</si>
  <si>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</si>
  <si>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</si>
  <si>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</si>
  <si>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</si>
  <si>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</si>
  <si>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</si>
  <si>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</si>
  <si>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</si>
  <si>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</si>
  <si>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</si>
  <si>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</si>
  <si>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</si>
  <si>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</si>
  <si>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</si>
  <si>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</si>
  <si>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</si>
  <si>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</si>
  <si>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</si>
  <si>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</si>
  <si>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</si>
  <si>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</si>
  <si>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</si>
  <si>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</si>
  <si>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</si>
  <si>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</si>
  <si>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</si>
  <si>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</si>
  <si>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</si>
  <si>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</si>
  <si>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</si>
  <si>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</si>
  <si>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</si>
  <si>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</si>
  <si>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</si>
  <si>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</si>
  <si>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</si>
  <si>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</si>
  <si>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</si>
  <si>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</si>
  <si>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</si>
  <si>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</si>
  <si>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</si>
  <si>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</si>
  <si>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</si>
  <si>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</si>
  <si>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</si>
  <si>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</si>
  <si>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</si>
  <si>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</si>
  <si>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</si>
  <si>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</si>
  <si>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</si>
  <si>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</si>
  <si>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</si>
  <si>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</si>
  <si>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</si>
  <si>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</si>
  <si>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</si>
  <si>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</si>
  <si>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</si>
  <si>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</si>
  <si>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</si>
  <si>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</si>
  <si>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</si>
  <si>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</si>
  <si>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</si>
  <si>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</si>
  <si>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</si>
  <si>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</si>
  <si>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</si>
  <si>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</si>
  <si>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</si>
  <si>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</si>
  <si>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</si>
  <si>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</si>
  <si>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</si>
  <si>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</si>
  <si>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</si>
  <si>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</si>
  <si>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</si>
  <si>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</si>
  <si>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</si>
  <si>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</si>
  <si>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</si>
  <si>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</si>
  <si>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</si>
  <si>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</si>
  <si>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</si>
  <si>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</si>
  <si>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</si>
  <si>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</si>
  <si>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</si>
  <si>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</si>
  <si>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</si>
  <si>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</si>
  <si>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</si>
  <si>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</si>
  <si>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</si>
  <si>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</si>
  <si>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</si>
  <si>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</si>
  <si>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</si>
  <si>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</si>
  <si>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</si>
  <si>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</si>
  <si>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</si>
  <si>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</si>
  <si>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</si>
  <si>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</si>
  <si>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</si>
  <si>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</si>
  <si>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</si>
  <si>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</si>
  <si>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</si>
  <si>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</si>
  <si>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</si>
  <si>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</si>
  <si>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</si>
  <si>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</si>
  <si>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</si>
  <si>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</si>
  <si>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</si>
  <si>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</si>
  <si>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</si>
  <si>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</si>
  <si>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</si>
  <si>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</si>
  <si>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</si>
  <si>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</si>
  <si>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</si>
  <si>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</si>
  <si>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</si>
  <si>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</si>
  <si>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</si>
  <si>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</si>
  <si>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</si>
  <si>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</si>
  <si>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</si>
  <si>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</si>
  <si>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</si>
  <si>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</si>
  <si>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</si>
  <si>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</si>
  <si>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</si>
  <si>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</si>
  <si>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</si>
  <si>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</si>
  <si>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</si>
  <si>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</si>
  <si>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</si>
  <si>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</si>
  <si>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</si>
  <si>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</si>
  <si>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</si>
  <si>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</si>
  <si>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</si>
  <si>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</si>
  <si>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</si>
  <si>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</si>
  <si>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</si>
  <si>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</si>
  <si>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</si>
  <si>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</si>
  <si>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</si>
  <si>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</si>
  <si>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</si>
  <si>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</si>
  <si>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</si>
  <si>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</si>
  <si>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</si>
  <si>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</si>
  <si>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</si>
  <si>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</si>
  <si>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</si>
  <si>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</si>
  <si>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</si>
  <si>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</si>
  <si>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</si>
  <si>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</si>
  <si>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</si>
  <si>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</si>
  <si>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</si>
  <si>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</si>
  <si>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</si>
  <si>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</si>
  <si>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</si>
  <si>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</si>
  <si>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</si>
  <si>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</si>
  <si>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</si>
  <si>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</si>
  <si>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</si>
  <si>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</si>
  <si>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</si>
  <si>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</si>
  <si>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</si>
  <si>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</si>
  <si>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</si>
  <si>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</si>
  <si>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</si>
  <si>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</si>
  <si>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</si>
  <si>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</si>
  <si>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</si>
  <si>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</si>
  <si>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</si>
  <si>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</si>
  <si>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</si>
  <si>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</si>
  <si>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</si>
  <si>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</si>
  <si>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</si>
  <si>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</si>
  <si>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</si>
  <si>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</si>
  <si>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</si>
  <si>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</si>
  <si>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</si>
  <si>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</si>
  <si>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</si>
  <si>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</si>
  <si>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</si>
  <si>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</si>
  <si>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</si>
  <si>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</si>
  <si>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</si>
  <si>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</si>
  <si>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</si>
  <si>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</si>
  <si>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</si>
  <si>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</si>
  <si>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</si>
  <si>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</si>
  <si>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</si>
  <si>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</si>
  <si>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</si>
  <si>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</si>
  <si>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</si>
  <si>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</si>
  <si>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</si>
  <si>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</si>
  <si>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</si>
  <si>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</si>
  <si>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</si>
  <si>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</si>
  <si>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</si>
  <si>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</si>
  <si>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</si>
  <si>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</si>
  <si>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</si>
  <si>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</si>
  <si>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</si>
  <si>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</si>
  <si>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</si>
  <si>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</si>
  <si>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</si>
  <si>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</si>
  <si>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</si>
  <si>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</si>
  <si>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</si>
  <si>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</si>
  <si>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</si>
  <si>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</si>
  <si>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</si>
  <si>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</si>
  <si>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</si>
  <si>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</si>
  <si>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</si>
  <si>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</si>
  <si>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</si>
  <si>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</si>
  <si>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</si>
  <si>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</si>
  <si>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</si>
  <si>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</si>
  <si>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</si>
  <si>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</si>
  <si>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</si>
  <si>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</si>
  <si>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</si>
  <si>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</si>
  <si>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</si>
  <si>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</si>
  <si>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</si>
  <si>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</si>
  <si>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</si>
  <si>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</si>
  <si>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</si>
  <si>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</si>
  <si>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</si>
  <si>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</si>
  <si>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</si>
  <si>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</si>
  <si>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</si>
  <si>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</si>
  <si>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</si>
  <si>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</si>
  <si>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</si>
  <si>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</si>
  <si>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</si>
  <si>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</si>
  <si>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</si>
  <si>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</si>
  <si>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</si>
  <si>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</si>
  <si>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</si>
  <si>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</si>
  <si>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</si>
  <si>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</si>
  <si>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</si>
  <si>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</si>
  <si>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</si>
  <si>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</si>
  <si>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</si>
  <si>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</si>
  <si>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</si>
  <si>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</si>
  <si>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</si>
  <si>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</si>
  <si>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</si>
  <si>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</si>
  <si>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</si>
  <si>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</si>
  <si>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</si>
  <si>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</si>
  <si>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</si>
  <si>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</si>
  <si>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</si>
  <si>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</si>
  <si>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</si>
  <si>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</si>
  <si>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</si>
  <si>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</si>
  <si>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</si>
  <si>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</si>
  <si>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</si>
  <si>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</si>
  <si>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</si>
  <si>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</si>
  <si>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</si>
  <si>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</si>
  <si>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</si>
  <si>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</si>
  <si>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</si>
  <si>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</si>
  <si>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</si>
  <si>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</si>
  <si>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</si>
  <si>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</si>
  <si>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</si>
  <si>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</si>
  <si>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</si>
  <si>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</si>
  <si>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</si>
  <si>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</si>
  <si>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</si>
  <si>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</si>
  <si>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</si>
  <si>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</si>
  <si>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</si>
  <si>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</si>
  <si>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</si>
  <si>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</si>
  <si>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</si>
  <si>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</si>
  <si>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</si>
  <si>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</si>
  <si>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</si>
  <si>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</si>
  <si>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</si>
  <si>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</si>
  <si>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</si>
  <si>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</si>
  <si>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</si>
  <si>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</si>
  <si>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</si>
  <si>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</si>
  <si>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</si>
  <si>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</si>
  <si>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</si>
  <si>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</si>
  <si>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</si>
  <si>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</si>
  <si>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</si>
  <si>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</si>
  <si>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</si>
  <si>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</si>
  <si>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</si>
  <si>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</si>
  <si>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</si>
  <si>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</si>
  <si>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</si>
  <si>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</si>
  <si>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</si>
  <si>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</si>
  <si>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</si>
  <si>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</si>
  <si>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</si>
  <si>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</si>
  <si>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</si>
  <si>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</si>
  <si>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</si>
  <si>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</si>
  <si>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</si>
  <si>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</si>
  <si>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</si>
  <si>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</si>
  <si>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</si>
  <si>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</si>
  <si>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</si>
  <si>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</si>
  <si>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</si>
  <si>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</si>
  <si>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</si>
  <si>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</si>
  <si>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</si>
  <si>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</si>
  <si>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</si>
  <si>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</si>
  <si>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</si>
  <si>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</si>
  <si>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</si>
  <si>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</si>
  <si>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</si>
  <si>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</si>
  <si>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</si>
  <si>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</si>
  <si>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</si>
  <si>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</si>
  <si>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</si>
  <si>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</si>
  <si>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</si>
  <si>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</si>
  <si>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</si>
  <si>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</si>
  <si>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</si>
  <si>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</si>
  <si>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</si>
  <si>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</si>
  <si>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</si>
  <si>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</si>
  <si>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</si>
  <si>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</si>
  <si>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</si>
  <si>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</si>
  <si>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</si>
  <si>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</si>
  <si>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</si>
  <si>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</si>
  <si>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</si>
  <si>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</si>
  <si>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</si>
  <si>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</si>
  <si>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</si>
  <si>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</si>
  <si>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</si>
  <si>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</si>
  <si>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</si>
  <si>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</si>
  <si>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</si>
  <si>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</si>
  <si>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</si>
  <si>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</si>
  <si>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</si>
  <si>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</si>
  <si>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</si>
  <si>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</si>
  <si>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</si>
  <si>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</si>
  <si>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</si>
  <si>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</si>
  <si>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</si>
  <si>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</si>
  <si>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</si>
  <si>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</si>
  <si>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</si>
  <si>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</si>
  <si>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</si>
  <si>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</si>
  <si>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</si>
  <si>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</si>
  <si>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</si>
  <si>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</si>
  <si>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</si>
  <si>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</si>
  <si>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</si>
  <si>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</si>
  <si>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</si>
  <si>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</si>
  <si>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</si>
  <si>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</si>
  <si>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</si>
  <si>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</si>
  <si>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</si>
  <si>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</si>
  <si>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</si>
  <si>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</si>
  <si>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</si>
  <si>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</si>
  <si>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</si>
  <si>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</si>
  <si>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</si>
  <si>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</si>
  <si>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</si>
  <si>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</si>
  <si>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</si>
  <si>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</si>
  <si>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</si>
  <si>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</si>
  <si>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</si>
  <si>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</si>
  <si>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</si>
  <si>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</si>
  <si>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</si>
  <si>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</si>
  <si>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</si>
  <si>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</si>
  <si>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</si>
  <si>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</si>
  <si>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</si>
  <si>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</si>
  <si>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</si>
  <si>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</si>
  <si>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</si>
  <si>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</si>
  <si>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</si>
  <si>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</si>
  <si>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</si>
  <si>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</si>
  <si>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</si>
  <si>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</si>
  <si>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</si>
  <si>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</si>
  <si>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</si>
  <si>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</si>
  <si>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</si>
  <si>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</si>
  <si>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</si>
  <si>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</si>
  <si>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</si>
  <si>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</si>
  <si>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</si>
  <si>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</si>
  <si>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</si>
  <si>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</si>
  <si>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</si>
  <si>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</si>
  <si>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</si>
  <si>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</si>
  <si>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</si>
  <si>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</si>
  <si>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</si>
  <si>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</si>
  <si>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</si>
  <si>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</si>
  <si>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</si>
  <si>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</si>
  <si>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</si>
  <si>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</si>
  <si>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</si>
  <si>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</si>
  <si>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</si>
  <si>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</si>
  <si>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</si>
  <si>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</si>
  <si>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</si>
  <si>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</si>
  <si>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</si>
  <si>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</si>
  <si>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</si>
  <si>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</si>
  <si>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</si>
  <si>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</si>
  <si>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</si>
  <si>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</si>
  <si>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</si>
  <si>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</si>
  <si>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</si>
  <si>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</si>
  <si>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</si>
  <si>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</si>
  <si>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</si>
  <si>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</si>
  <si>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</si>
  <si>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</si>
  <si>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</si>
  <si>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</si>
  <si>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</si>
  <si>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</si>
  <si>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</si>
  <si>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</si>
  <si>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</si>
  <si>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</si>
  <si>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</si>
  <si>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</si>
  <si>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</si>
  <si>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</si>
  <si>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</si>
  <si>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</si>
  <si>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</si>
  <si>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</si>
  <si>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</si>
  <si>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</si>
  <si>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</si>
  <si>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</si>
  <si>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</si>
  <si>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</si>
  <si>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</si>
  <si>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</si>
  <si>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</si>
  <si>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</si>
  <si>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</si>
  <si>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</si>
  <si>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</si>
  <si>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</si>
  <si>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</si>
  <si>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</si>
  <si>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</si>
  <si>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</si>
  <si>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</si>
  <si>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</si>
  <si>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</si>
  <si>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</si>
  <si>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</si>
  <si>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</si>
  <si>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</si>
  <si>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</si>
  <si>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</si>
  <si>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</si>
  <si>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</si>
  <si>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</si>
  <si>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</si>
  <si>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</si>
  <si>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</si>
  <si>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</si>
  <si>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</si>
  <si>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</si>
  <si>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</si>
  <si>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</si>
  <si>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</si>
  <si>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</si>
  <si>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</si>
  <si>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</si>
  <si>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</si>
  <si>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</si>
  <si>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</si>
  <si>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</si>
  <si>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</si>
  <si>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</si>
  <si>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</si>
  <si>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</si>
  <si>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</si>
  <si>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</si>
  <si>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</si>
  <si>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</si>
  <si>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</si>
  <si>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</si>
  <si>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</si>
  <si>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</si>
  <si>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</si>
  <si>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</si>
  <si>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</si>
  <si>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</si>
  <si>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</si>
  <si>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</si>
  <si>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</si>
  <si>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</si>
  <si>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</si>
  <si>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</si>
  <si>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</si>
  <si>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</si>
  <si>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</si>
  <si>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</si>
  <si>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</si>
  <si>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</si>
  <si>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</si>
  <si>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</si>
  <si>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</si>
  <si>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</si>
  <si>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</si>
  <si>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</si>
  <si>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</si>
  <si>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</si>
  <si>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</si>
  <si>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</si>
  <si>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</si>
  <si>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</si>
  <si>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</si>
  <si>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</si>
  <si>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</si>
  <si>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</si>
  <si>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</si>
  <si>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</si>
  <si>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</si>
  <si>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</si>
  <si>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</si>
  <si>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</si>
  <si>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</si>
  <si>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</si>
  <si>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</si>
  <si>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</si>
  <si>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</si>
  <si>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</si>
  <si>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</si>
  <si>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</si>
  <si>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</si>
  <si>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</si>
  <si>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</si>
  <si>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</si>
  <si>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</si>
  <si>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</si>
  <si>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</si>
  <si>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</si>
  <si>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</si>
  <si>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</si>
  <si>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</si>
  <si>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</si>
  <si>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</si>
  <si>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</si>
  <si>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</si>
  <si>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</si>
  <si>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</si>
  <si>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</si>
  <si>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</si>
  <si>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</si>
  <si>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</si>
  <si>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</si>
  <si>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</si>
  <si>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</si>
  <si>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</si>
  <si>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</si>
  <si>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</si>
  <si>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</si>
  <si>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</si>
  <si>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</si>
  <si>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</si>
  <si>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</si>
  <si>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</si>
  <si>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</si>
  <si>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</si>
  <si>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</si>
  <si>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</si>
  <si>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</si>
  <si>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</si>
  <si>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</si>
  <si>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</si>
  <si>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</si>
  <si>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</si>
  <si>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</si>
  <si>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</si>
  <si>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</si>
  <si>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</si>
  <si>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</si>
  <si>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</si>
  <si>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</si>
  <si>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</si>
  <si>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</si>
  <si>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</si>
  <si>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</si>
  <si>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</si>
  <si>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</si>
  <si>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</si>
  <si>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</si>
  <si>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</si>
  <si>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</si>
  <si>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</si>
  <si>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</si>
  <si>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</si>
  <si>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</si>
  <si>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</si>
  <si>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</si>
  <si>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</si>
  <si>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</si>
  <si>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</si>
  <si>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</si>
  <si>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</si>
  <si>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</si>
  <si>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</si>
  <si>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</si>
  <si>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</si>
  <si>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</si>
  <si>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</si>
  <si>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</si>
  <si>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</si>
  <si>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</si>
  <si>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</si>
  <si>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</si>
  <si>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</si>
  <si>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</si>
  <si>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</si>
  <si>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</si>
  <si>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</si>
  <si>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</si>
  <si>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</si>
  <si>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</si>
  <si>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</si>
  <si>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</si>
  <si>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</si>
  <si>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</si>
  <si>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</si>
  <si>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</si>
  <si>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</si>
  <si>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</si>
  <si>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</si>
  <si>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</si>
  <si>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</si>
  <si>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</si>
  <si>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</si>
  <si>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</si>
  <si>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</si>
  <si>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</si>
  <si>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</si>
  <si>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</si>
  <si>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</si>
  <si>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</si>
  <si>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</si>
  <si>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</si>
  <si>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</si>
  <si>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</si>
  <si>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</si>
  <si>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</si>
  <si>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</si>
  <si>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</si>
  <si>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</si>
  <si>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</si>
  <si>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</si>
  <si>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</si>
  <si>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</si>
  <si>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</si>
  <si>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</si>
  <si>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</si>
  <si>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</si>
  <si>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</si>
  <si>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</si>
  <si>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</si>
  <si>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</si>
  <si>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</si>
  <si>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</si>
  <si>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</si>
  <si>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</si>
  <si>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</si>
  <si>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</si>
  <si>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</si>
  <si>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</si>
  <si>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</si>
  <si>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</si>
  <si>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</si>
  <si>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</si>
  <si>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</si>
  <si>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</si>
  <si>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</si>
  <si>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</si>
  <si>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</si>
  <si>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</si>
  <si>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</si>
  <si>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</si>
  <si>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</si>
  <si>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</si>
  <si>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</si>
  <si>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</si>
  <si>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</si>
  <si>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</si>
  <si>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</si>
  <si>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</si>
  <si>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</si>
  <si>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</si>
  <si>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</si>
  <si>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</si>
  <si>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</si>
  <si>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</si>
  <si>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</si>
  <si>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</si>
  <si>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</si>
  <si>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</si>
  <si>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</si>
  <si>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</si>
  <si>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</si>
  <si>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</si>
  <si>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</si>
  <si>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</si>
  <si>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</si>
  <si>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</si>
  <si>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</si>
  <si>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</si>
  <si>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</si>
  <si>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</si>
  <si>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</si>
  <si>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</si>
  <si>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</si>
  <si>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</si>
  <si>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</si>
  <si>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</si>
  <si>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</si>
  <si>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</si>
  <si>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</si>
  <si>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</si>
  <si>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</si>
  <si>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</si>
  <si>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</si>
  <si>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</si>
  <si>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</si>
  <si>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</si>
  <si>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</si>
  <si>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</si>
  <si>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</si>
  <si>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</si>
  <si>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</si>
  <si>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</si>
  <si>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</si>
  <si>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</si>
  <si>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</si>
  <si>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</si>
  <si>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</si>
  <si>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</si>
  <si>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</si>
  <si>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</si>
  <si>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</si>
  <si>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</si>
  <si>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</si>
  <si>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</si>
  <si>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</si>
  <si>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</si>
  <si>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</si>
  <si>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</si>
  <si>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</si>
  <si>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</si>
  <si>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</si>
  <si>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</si>
  <si>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</si>
  <si>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</si>
  <si>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</si>
  <si>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</si>
  <si>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</si>
  <si>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</si>
  <si>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</si>
  <si>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</si>
  <si>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</si>
  <si>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</si>
  <si>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</si>
  <si>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</si>
  <si>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</si>
  <si>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</si>
  <si>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</si>
  <si>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</si>
  <si>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</si>
  <si>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</si>
  <si>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</si>
  <si>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</si>
  <si>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</si>
  <si>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</si>
  <si>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</si>
  <si>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</si>
  <si>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</si>
  <si>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</si>
  <si>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</si>
  <si>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</si>
  <si>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</si>
  <si>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</si>
  <si>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</si>
  <si>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</si>
  <si>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</si>
  <si>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</si>
  <si>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</si>
  <si>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</si>
  <si>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</si>
  <si>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</si>
  <si>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</si>
  <si>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</si>
  <si>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</si>
  <si>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</si>
  <si>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</si>
  <si>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</si>
  <si>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</si>
  <si>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</si>
  <si>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</si>
  <si>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</si>
  <si>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</si>
  <si>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</si>
  <si>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</si>
  <si>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</si>
  <si>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</si>
  <si>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</si>
  <si>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</si>
  <si>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</si>
  <si>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</si>
  <si>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</si>
  <si>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</si>
  <si>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</si>
  <si>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</si>
  <si>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</si>
  <si>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</si>
  <si>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</si>
  <si>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</si>
  <si>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</si>
  <si>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</si>
  <si>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</si>
  <si>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</si>
  <si>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</si>
  <si>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</si>
  <si>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</si>
  <si>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</si>
  <si>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</si>
  <si>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</si>
  <si>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</si>
  <si>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</si>
  <si>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</si>
  <si>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</si>
  <si>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</si>
  <si>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</si>
  <si>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</si>
  <si>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</si>
  <si>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</si>
  <si>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</si>
  <si>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</si>
  <si>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</si>
  <si>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</si>
  <si>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</si>
  <si>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</si>
  <si>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</si>
  <si>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</si>
  <si>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</si>
  <si>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</si>
  <si>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</si>
  <si>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</si>
  <si>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</si>
  <si>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</si>
  <si>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</si>
  <si>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</si>
  <si>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</si>
  <si>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</si>
  <si>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</si>
  <si>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</si>
  <si>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</si>
  <si>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</si>
  <si>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</si>
  <si>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</si>
  <si>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</si>
  <si>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</si>
  <si>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</si>
  <si>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</si>
  <si>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</si>
  <si>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</si>
  <si>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</si>
  <si>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</si>
  <si>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</si>
  <si>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</si>
  <si>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</si>
  <si>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</si>
  <si>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</si>
  <si>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</si>
  <si>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</si>
  <si>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</si>
  <si>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</si>
  <si>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</si>
  <si>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</si>
  <si>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</si>
  <si>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</si>
  <si>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</si>
  <si>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</si>
  <si>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</si>
  <si>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</si>
  <si>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</si>
  <si>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</si>
  <si>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</si>
  <si>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</si>
  <si>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</si>
  <si>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</si>
  <si>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</si>
  <si>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</si>
  <si>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</si>
  <si>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</si>
  <si>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</si>
  <si>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</si>
  <si>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</si>
  <si>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</si>
  <si>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</si>
  <si>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</si>
  <si>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</si>
  <si>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</si>
  <si>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</si>
  <si>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</si>
  <si>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</si>
  <si>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</si>
  <si>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</si>
  <si>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</si>
  <si>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</si>
  <si>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</si>
  <si>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</si>
  <si>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</si>
  <si>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</si>
  <si>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</si>
  <si>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</si>
  <si>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</si>
  <si>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</si>
  <si>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</si>
  <si>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</si>
  <si>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</si>
  <si>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</si>
  <si>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</si>
  <si>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</si>
  <si>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</si>
  <si>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</si>
  <si>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</si>
  <si>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</si>
  <si>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</si>
  <si>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</si>
  <si>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</si>
  <si>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</si>
  <si>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</si>
  <si>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</si>
  <si>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</si>
  <si>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</si>
  <si>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</si>
  <si>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</si>
  <si>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</si>
  <si>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</si>
  <si>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</si>
  <si>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</si>
  <si>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</si>
  <si>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</si>
  <si>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</si>
  <si>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</si>
  <si>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</si>
  <si>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</si>
  <si>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</si>
  <si>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</si>
  <si>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</si>
  <si>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</si>
  <si>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</si>
  <si>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</si>
  <si>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</si>
  <si>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</si>
  <si>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</si>
  <si>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</si>
  <si>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</si>
  <si>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</si>
  <si>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</si>
  <si>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</si>
  <si>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</si>
  <si>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</si>
  <si>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</si>
  <si>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</si>
  <si>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</si>
  <si>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</si>
  <si>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</si>
  <si>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</si>
  <si>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</si>
  <si>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</si>
  <si>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</si>
  <si>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</si>
  <si>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</si>
  <si>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</si>
  <si>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</si>
  <si>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</si>
  <si>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</si>
  <si>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</si>
  <si>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</si>
  <si>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</si>
  <si>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</si>
  <si>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</si>
  <si>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</si>
  <si>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</si>
  <si>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</si>
  <si>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</si>
  <si>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</si>
  <si>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</si>
  <si>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</si>
  <si>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</si>
  <si>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</si>
  <si>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</si>
  <si>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</si>
  <si>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</si>
  <si>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</si>
  <si>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</si>
  <si>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</si>
  <si>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</si>
  <si>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</si>
  <si>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</si>
  <si>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</si>
  <si>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</si>
  <si>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</si>
  <si>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</si>
  <si>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</si>
  <si>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</si>
  <si>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</si>
  <si>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</si>
  <si>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</si>
  <si>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</si>
  <si>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</si>
  <si>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</si>
  <si>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</si>
  <si>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</si>
  <si>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</si>
  <si>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</si>
  <si>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</si>
  <si>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</si>
  <si>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</si>
  <si>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</si>
  <si>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</si>
  <si>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</si>
  <si>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</si>
  <si>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</si>
  <si>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</si>
  <si>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</si>
  <si>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</si>
  <si>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</si>
  <si>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</si>
  <si>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</si>
  <si>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</si>
  <si>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</si>
  <si>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</si>
  <si>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</si>
  <si>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</si>
  <si>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</si>
  <si>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</si>
  <si>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</si>
  <si>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</si>
  <si>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</si>
  <si>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</si>
  <si>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</si>
  <si>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</si>
  <si>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</si>
  <si>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</si>
  <si>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</si>
  <si>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</si>
  <si>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</si>
  <si>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</si>
  <si>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</si>
  <si>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</si>
  <si>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</si>
  <si>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</si>
  <si>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</si>
  <si>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</si>
  <si>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</si>
  <si>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</si>
  <si>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</si>
  <si>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</si>
  <si>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</si>
  <si>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</si>
  <si>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</si>
  <si>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</si>
  <si>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</si>
  <si>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</si>
  <si>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</si>
  <si>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</si>
  <si>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</si>
  <si>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</si>
  <si>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</si>
  <si>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</si>
  <si>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</si>
  <si>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</si>
  <si>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</si>
  <si>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</si>
  <si>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</si>
  <si>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</si>
  <si>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</si>
  <si>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</si>
  <si>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</si>
  <si>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</si>
  <si>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</si>
  <si>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</si>
  <si>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</si>
  <si>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</si>
  <si>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</si>
  <si>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</si>
  <si>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</si>
  <si>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</si>
  <si>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</si>
  <si>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</si>
  <si>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</si>
  <si>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</si>
  <si>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</si>
  <si>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</si>
  <si>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</si>
  <si>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</si>
  <si>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</si>
  <si>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</si>
  <si>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</si>
  <si>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</si>
  <si>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</si>
  <si>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</si>
  <si>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</si>
  <si>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</si>
  <si>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</si>
  <si>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</si>
  <si>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</si>
  <si>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</si>
  <si>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</si>
  <si>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</si>
  <si>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</si>
  <si>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</si>
  <si>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</si>
  <si>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</si>
  <si>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</si>
  <si>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</si>
  <si>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</si>
  <si>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</si>
  <si>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</si>
  <si>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</si>
  <si>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</si>
  <si>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</si>
  <si>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</si>
  <si>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</si>
  <si>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</si>
  <si>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</si>
  <si>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</si>
  <si>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</si>
  <si>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</si>
  <si>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</si>
  <si>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</si>
  <si>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</si>
  <si>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</si>
  <si>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</si>
  <si>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</si>
  <si>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</si>
  <si>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</si>
  <si>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</si>
  <si>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</si>
  <si>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</si>
  <si>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</si>
  <si>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</si>
  <si>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</si>
  <si>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</si>
  <si>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</si>
  <si>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</si>
  <si>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</si>
  <si>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</si>
  <si>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</si>
  <si>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</si>
  <si>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</si>
  <si>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</si>
  <si>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</si>
  <si>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</si>
  <si>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</si>
  <si>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</si>
  <si>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</si>
  <si>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</si>
  <si>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</si>
  <si>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</si>
  <si>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</si>
  <si>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</si>
  <si>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</si>
  <si>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</si>
  <si>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</si>
  <si>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</si>
  <si>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</si>
  <si>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</si>
  <si>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</si>
  <si>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</si>
  <si>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</si>
  <si>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</si>
  <si>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</si>
  <si>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</si>
  <si>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</si>
  <si>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</si>
  <si>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</si>
  <si>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</si>
  <si>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</si>
  <si>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</si>
  <si>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</si>
  <si>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</si>
  <si>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</si>
  <si>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</si>
  <si>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</si>
  <si>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</si>
  <si>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</si>
  <si>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</si>
  <si>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</si>
  <si>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</si>
  <si>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</si>
  <si>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</si>
  <si>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</si>
  <si>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</si>
  <si>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</si>
  <si>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</si>
  <si>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</si>
  <si>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</si>
  <si>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</si>
  <si>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</si>
  <si>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</si>
  <si>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</si>
  <si>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</si>
  <si>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</si>
  <si>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</si>
  <si>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</si>
  <si>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</si>
  <si>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</si>
  <si>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</si>
  <si>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</si>
  <si>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</si>
  <si>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</si>
  <si>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</si>
  <si>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</si>
  <si>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</si>
  <si>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</si>
  <si>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</si>
  <si>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</si>
  <si>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</si>
  <si>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</si>
  <si>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</si>
  <si>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</si>
  <si>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</si>
  <si>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</si>
  <si>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</si>
  <si>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</si>
  <si>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</si>
  <si>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</si>
  <si>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</si>
  <si>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</si>
  <si>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</si>
  <si>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</si>
  <si>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</si>
  <si>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</si>
  <si>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</si>
  <si>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</si>
  <si>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</si>
  <si>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</si>
  <si>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</si>
  <si>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</si>
  <si>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</si>
  <si>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</si>
  <si>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</si>
  <si>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</si>
  <si>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</si>
  <si>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</si>
  <si>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</si>
  <si>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</si>
  <si>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</si>
  <si>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</si>
  <si>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</si>
  <si>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</si>
  <si>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</si>
  <si>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</si>
  <si>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</si>
  <si>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</si>
  <si>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</si>
  <si>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</si>
  <si>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</si>
  <si>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</si>
  <si>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</si>
  <si>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</si>
  <si>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</si>
  <si>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</si>
  <si>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</si>
  <si>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</si>
  <si>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</si>
  <si>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</si>
  <si>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</si>
  <si>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</si>
  <si>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</si>
  <si>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</si>
  <si>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</si>
  <si>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</si>
  <si>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</si>
  <si>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</si>
  <si>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</si>
  <si>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</si>
  <si>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</si>
  <si>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</si>
  <si>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</si>
  <si>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</si>
  <si>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</si>
  <si>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</si>
  <si>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</si>
  <si>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</si>
  <si>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</si>
  <si>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</si>
  <si>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</si>
  <si>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</si>
  <si>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</si>
  <si>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</si>
  <si>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</si>
  <si>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</si>
  <si>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</si>
  <si>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</si>
  <si>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</si>
  <si>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</si>
  <si>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</si>
  <si>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</si>
  <si>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</si>
  <si>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</si>
  <si>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</si>
  <si>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</si>
  <si>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</si>
  <si>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</si>
  <si>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</si>
  <si>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</si>
  <si>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</si>
  <si>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</si>
  <si>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</si>
  <si>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</si>
  <si>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</si>
  <si>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</si>
  <si>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</si>
  <si>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</si>
  <si>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</si>
  <si>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</si>
  <si>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</si>
  <si>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</si>
  <si>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</si>
  <si>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</si>
  <si>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</si>
  <si>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</si>
  <si>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</si>
  <si>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</si>
  <si>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</si>
  <si>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</si>
  <si>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</si>
  <si>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</si>
  <si>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</si>
  <si>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</si>
  <si>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</si>
  <si>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</si>
  <si>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</si>
  <si>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</si>
  <si>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</si>
  <si>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</si>
  <si>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</si>
  <si>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</si>
  <si>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</si>
  <si>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</si>
  <si>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</si>
  <si>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</si>
  <si>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</si>
  <si>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</si>
  <si>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</si>
  <si>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</si>
  <si>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</si>
  <si>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</si>
  <si>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</si>
  <si>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</si>
  <si>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</si>
  <si>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</si>
  <si>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</si>
  <si>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</si>
  <si>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</si>
  <si>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</si>
  <si>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</si>
  <si>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</si>
  <si>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</si>
  <si>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</si>
  <si>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</si>
  <si>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</si>
  <si>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</si>
  <si>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</si>
  <si>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</si>
  <si>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</si>
  <si>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</si>
  <si>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</si>
  <si>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</si>
  <si>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</si>
  <si>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</si>
  <si>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</si>
  <si>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</si>
  <si>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</si>
  <si>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</si>
  <si>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</si>
  <si>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</si>
  <si>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</si>
  <si>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</si>
  <si>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</si>
  <si>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</si>
  <si>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</si>
  <si>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</si>
  <si>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</si>
  <si>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</si>
  <si>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</si>
  <si>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</si>
  <si>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</si>
  <si>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</si>
  <si>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</si>
  <si>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</si>
  <si>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</si>
  <si>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</si>
  <si>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</si>
  <si>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</si>
  <si>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</si>
  <si>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</si>
  <si>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</si>
  <si>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</si>
  <si>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</si>
  <si>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</si>
  <si>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</si>
  <si>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</si>
  <si>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</si>
  <si>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</si>
  <si>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</si>
  <si>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</si>
  <si>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</si>
  <si>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</si>
  <si>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</si>
  <si>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</si>
  <si>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</si>
  <si>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</si>
  <si>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</si>
  <si>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</si>
  <si>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</si>
  <si>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</si>
  <si>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</si>
  <si>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</si>
  <si>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</si>
  <si>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</si>
  <si>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</si>
  <si>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</si>
  <si>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</si>
  <si>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</si>
  <si>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</si>
  <si>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</si>
  <si>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</si>
  <si>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</si>
  <si>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</si>
  <si>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</si>
  <si>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</si>
  <si>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</si>
  <si>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</si>
  <si>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</si>
  <si>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</si>
  <si>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</si>
  <si>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</si>
  <si>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</si>
  <si>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</si>
  <si>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</si>
  <si>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</si>
  <si>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</si>
  <si>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</si>
  <si>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</si>
  <si>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</si>
  <si>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</si>
  <si>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</si>
  <si>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</si>
  <si>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</si>
  <si>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</si>
  <si>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</si>
  <si>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</si>
  <si>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</si>
  <si>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</si>
  <si>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</si>
  <si>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</si>
  <si>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</si>
  <si>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</si>
  <si>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</si>
  <si>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</si>
  <si>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</si>
  <si>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</si>
  <si>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</si>
  <si>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</si>
  <si>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</si>
  <si>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</si>
  <si>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</si>
  <si>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</si>
  <si>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</si>
  <si>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</si>
  <si>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</si>
  <si>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</si>
  <si>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</si>
  <si>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</si>
  <si>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</si>
  <si>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</si>
  <si>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</si>
  <si>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</si>
  <si>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</si>
  <si>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</si>
  <si>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</si>
  <si>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</si>
  <si>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</si>
  <si>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</si>
  <si>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</si>
  <si>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</si>
  <si>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</si>
  <si>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</si>
  <si>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</si>
  <si>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</si>
  <si>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</si>
  <si>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</si>
  <si>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</si>
  <si>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</si>
  <si>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</si>
  <si>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</si>
  <si>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</si>
  <si>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</si>
  <si>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</si>
  <si>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</si>
  <si>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</si>
  <si>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</si>
  <si>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</si>
  <si>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</si>
  <si>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</si>
  <si>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</si>
  <si>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</si>
  <si>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</si>
  <si>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</si>
  <si>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</si>
  <si>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</si>
  <si>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</si>
  <si>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</si>
  <si>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</si>
  <si>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</si>
  <si>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</si>
  <si>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</si>
  <si>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</si>
  <si>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</si>
  <si>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</si>
  <si>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</si>
  <si>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</si>
  <si>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</si>
  <si>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</si>
  <si>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</si>
  <si>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</si>
  <si>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</si>
  <si>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</si>
  <si>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</si>
  <si>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</si>
  <si>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</si>
  <si>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</si>
  <si>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</si>
  <si>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</si>
  <si>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</si>
  <si>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</si>
  <si>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</si>
  <si>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</si>
  <si>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</si>
  <si>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</si>
  <si>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</si>
  <si>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</si>
  <si>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</si>
  <si>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</si>
  <si>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</si>
  <si>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</si>
  <si>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</si>
  <si>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</si>
  <si>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</si>
  <si>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</si>
  <si>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</si>
  <si>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</si>
  <si>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</si>
  <si>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</si>
  <si>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</si>
  <si>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</si>
  <si>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</si>
  <si>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</si>
  <si>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</si>
  <si>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</si>
  <si>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</si>
  <si>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</si>
  <si>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</si>
  <si>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</si>
  <si>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</si>
  <si>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</si>
  <si>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</si>
  <si>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</si>
  <si>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</si>
  <si>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</si>
  <si>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</si>
  <si>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</si>
  <si>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</si>
  <si>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</si>
  <si>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</si>
  <si>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</si>
  <si>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</si>
  <si>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</si>
  <si>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</si>
  <si>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</si>
  <si>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</si>
  <si>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</si>
  <si>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</si>
  <si>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</si>
  <si>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</si>
  <si>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</si>
  <si>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</si>
  <si>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</si>
  <si>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</si>
  <si>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</si>
  <si>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</si>
  <si>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</si>
  <si>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</si>
  <si>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</si>
  <si>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</si>
  <si>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</si>
  <si>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</si>
  <si>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</si>
  <si>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</si>
  <si>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</si>
  <si>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</si>
  <si>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</si>
  <si>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</si>
  <si>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</si>
  <si>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</si>
  <si>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</si>
  <si>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</si>
  <si>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</si>
  <si>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</si>
  <si>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</si>
  <si>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</si>
  <si>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</si>
  <si>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</si>
  <si>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</si>
  <si>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</si>
  <si>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</si>
  <si>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</si>
  <si>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</si>
  <si>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</si>
  <si>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</si>
  <si>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</si>
  <si>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</si>
  <si>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</si>
  <si>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</si>
  <si>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</si>
  <si>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</si>
  <si>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</si>
  <si>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</si>
  <si>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</si>
  <si>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</si>
  <si>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</si>
  <si>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</si>
  <si>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</si>
  <si>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</si>
  <si>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</si>
  <si>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</si>
  <si>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</si>
  <si>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</si>
  <si>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</si>
  <si>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</si>
  <si>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</si>
  <si>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</si>
  <si>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</si>
  <si>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</si>
  <si>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</si>
  <si>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</si>
  <si>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</si>
  <si>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</si>
  <si>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</si>
  <si>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</si>
  <si>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</si>
  <si>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</si>
  <si>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</si>
  <si>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</si>
  <si>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</si>
  <si>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</si>
  <si>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</si>
  <si>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</si>
  <si>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</si>
  <si>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</si>
  <si>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</si>
  <si>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</si>
  <si>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</si>
  <si>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</si>
  <si>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</si>
  <si>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</si>
  <si>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</si>
  <si>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</si>
  <si>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</si>
  <si>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</si>
  <si>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</si>
  <si>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</si>
  <si>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</si>
  <si>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</si>
  <si>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</si>
  <si>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</si>
  <si>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</si>
  <si>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</si>
  <si>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</si>
  <si>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</si>
  <si>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</si>
  <si>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</si>
  <si>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</si>
  <si>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</si>
  <si>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</si>
  <si>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</si>
  <si>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</si>
  <si>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</si>
  <si>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</si>
  <si>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</si>
  <si>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</si>
  <si>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</si>
  <si>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</si>
  <si>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</si>
  <si>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</si>
  <si>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</si>
  <si>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</si>
  <si>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</si>
  <si>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</si>
  <si>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</si>
  <si>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</si>
  <si>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</si>
  <si>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</si>
  <si>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</si>
  <si>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</si>
  <si>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</si>
  <si>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</si>
  <si>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</si>
  <si>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</si>
  <si>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</si>
  <si>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</si>
  <si>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</si>
  <si>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</si>
  <si>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</si>
  <si>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</si>
  <si>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</si>
  <si>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</si>
  <si>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</si>
  <si>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</si>
  <si>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</si>
  <si>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</si>
  <si>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</si>
  <si>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</si>
  <si>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</si>
  <si>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</si>
  <si>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</si>
  <si>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</si>
  <si>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</si>
  <si>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</si>
  <si>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</si>
  <si>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</si>
  <si>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</si>
  <si>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</si>
  <si>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</si>
  <si>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</si>
  <si>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</si>
  <si>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</si>
  <si>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</si>
  <si>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</si>
  <si>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</si>
  <si>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</si>
  <si>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</si>
  <si>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</si>
  <si>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</si>
  <si>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</si>
  <si>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</si>
  <si>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</si>
  <si>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</si>
  <si>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</si>
  <si>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</si>
  <si>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</si>
  <si>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</si>
  <si>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</si>
  <si>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</si>
  <si>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</si>
  <si>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</si>
  <si>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</si>
  <si>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</si>
  <si>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</si>
  <si>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</si>
  <si>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</si>
  <si>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</si>
  <si>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</si>
  <si>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</si>
  <si>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</si>
  <si>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</si>
  <si>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</si>
  <si>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</si>
  <si>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</si>
  <si>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</si>
  <si>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</si>
  <si>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</si>
  <si>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</si>
  <si>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</si>
  <si>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</si>
  <si>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</si>
  <si>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</si>
  <si>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</si>
  <si>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</si>
  <si>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</si>
  <si>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</si>
  <si>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</si>
  <si>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</si>
  <si>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</si>
  <si>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</si>
  <si>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</si>
  <si>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</si>
  <si>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</si>
  <si>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</si>
  <si>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</si>
  <si>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</si>
  <si>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</si>
  <si>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</si>
  <si>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</si>
  <si>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</si>
  <si>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</si>
  <si>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</si>
  <si>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</si>
  <si>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</si>
  <si>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</si>
  <si>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</si>
  <si>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</si>
  <si>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</si>
  <si>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</si>
  <si>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</si>
  <si>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</si>
  <si>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</si>
  <si>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</si>
  <si>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</si>
  <si>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</si>
  <si>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</si>
  <si>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</si>
  <si>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</si>
  <si>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</si>
  <si>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</si>
  <si>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</si>
  <si>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</si>
  <si>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</si>
  <si>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</si>
  <si>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</si>
  <si>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</si>
  <si>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</si>
  <si>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</si>
  <si>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</si>
  <si>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</si>
  <si>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</si>
  <si>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</si>
  <si>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</si>
  <si>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</si>
  <si>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</si>
  <si>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</si>
  <si>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</si>
  <si>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</si>
  <si>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</si>
  <si>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</si>
  <si>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</si>
  <si>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</si>
  <si>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</si>
  <si>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</si>
  <si>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</si>
  <si>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</si>
  <si>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</si>
  <si>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</si>
  <si>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</si>
  <si>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</si>
  <si>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</si>
  <si>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</si>
  <si>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</si>
  <si>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</si>
  <si>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</si>
  <si>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</si>
  <si>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</si>
  <si>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</si>
  <si>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</si>
  <si>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</si>
  <si>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</si>
  <si>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</si>
  <si>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</si>
  <si>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</si>
  <si>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</si>
  <si>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</si>
  <si>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</si>
  <si>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</si>
  <si>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</si>
  <si>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</si>
  <si>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</si>
  <si>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</si>
  <si>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</si>
  <si>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</si>
  <si>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</si>
  <si>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</si>
  <si>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</si>
  <si>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</si>
  <si>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</si>
  <si>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</si>
  <si>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</si>
  <si>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</si>
  <si>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</si>
  <si>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</si>
  <si>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</si>
  <si>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</si>
  <si>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</si>
  <si>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</si>
  <si>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</si>
  <si>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</si>
  <si>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</si>
  <si>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</si>
  <si>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</si>
  <si>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</si>
  <si>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</si>
  <si>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</si>
  <si>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</si>
  <si>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</si>
  <si>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</si>
  <si>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</si>
  <si>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</si>
  <si>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</si>
  <si>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</si>
  <si>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</si>
  <si>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</si>
  <si>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</si>
  <si>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</si>
  <si>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</si>
  <si>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</si>
  <si>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</si>
  <si>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</si>
  <si>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</si>
  <si>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</si>
  <si>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</si>
  <si>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</si>
  <si>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</si>
  <si>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</si>
  <si>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</si>
  <si>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</si>
  <si>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</si>
  <si>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</si>
  <si>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</si>
  <si>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</si>
  <si>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</si>
  <si>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</si>
  <si>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</si>
  <si>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</si>
  <si>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</si>
  <si>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</si>
  <si>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</si>
  <si>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</si>
  <si>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</si>
  <si>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</si>
  <si>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</si>
  <si>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</si>
  <si>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</si>
  <si>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</si>
  <si>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</si>
  <si>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</si>
  <si>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</si>
  <si>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</si>
  <si>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</si>
  <si>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</si>
  <si>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</si>
  <si>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</si>
  <si>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</si>
  <si>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</si>
  <si>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</si>
  <si>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</si>
  <si>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</si>
  <si>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</si>
  <si>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</si>
  <si>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</si>
  <si>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</si>
  <si>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</si>
  <si>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</si>
  <si>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</si>
  <si>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</si>
  <si>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</si>
  <si>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</si>
  <si>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</si>
  <si>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</si>
  <si>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</si>
  <si>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</si>
  <si>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</si>
  <si>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</si>
  <si>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</si>
  <si>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</si>
  <si>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</si>
  <si>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</si>
  <si>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</si>
  <si>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</si>
  <si>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</si>
  <si>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</si>
  <si>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</si>
  <si>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</si>
  <si>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</si>
  <si>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</si>
  <si>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</si>
  <si>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</si>
  <si>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</si>
  <si>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</si>
  <si>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</si>
  <si>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</si>
  <si>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</si>
  <si>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</si>
  <si>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</si>
  <si>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</si>
  <si>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</si>
  <si>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</si>
  <si>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</si>
  <si>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</si>
  <si>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</si>
  <si>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</si>
  <si>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</si>
  <si>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</si>
  <si>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</si>
  <si>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</si>
  <si>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</si>
  <si>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</si>
  <si>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</si>
  <si>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</si>
  <si>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</si>
  <si>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</si>
  <si>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</si>
  <si>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</si>
  <si>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</si>
  <si>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</si>
  <si>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</si>
  <si>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</si>
  <si>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</si>
  <si>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</si>
  <si>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</si>
  <si>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</si>
  <si>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</si>
  <si>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</si>
  <si>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</si>
  <si>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</si>
  <si>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</si>
  <si>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</si>
  <si>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</si>
  <si>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</si>
  <si>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</si>
  <si>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</si>
  <si>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</si>
  <si>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</si>
  <si>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</si>
  <si>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</si>
  <si>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</si>
  <si>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</si>
  <si>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</si>
  <si>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</si>
  <si>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</si>
  <si>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</si>
  <si>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</si>
  <si>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</si>
  <si>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</si>
  <si>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</si>
  <si>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</si>
  <si>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</si>
  <si>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</si>
  <si>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</si>
  <si>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</si>
  <si>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</si>
  <si>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</si>
  <si>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</si>
  <si>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</si>
  <si>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</si>
  <si>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</si>
  <si>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</si>
  <si>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</si>
  <si>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</si>
  <si>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</si>
  <si>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</si>
  <si>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</si>
  <si>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</si>
  <si>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</si>
  <si>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</si>
  <si>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</si>
  <si>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</si>
  <si>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</si>
  <si>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</si>
  <si>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</si>
  <si>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</si>
  <si>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</si>
  <si>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</si>
  <si>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</si>
  <si>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</si>
  <si>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</si>
  <si>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</si>
  <si>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</si>
  <si>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</si>
  <si>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</si>
  <si>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</si>
  <si>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</si>
  <si>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</si>
  <si>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</si>
  <si>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</si>
  <si>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</si>
  <si>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</si>
  <si>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</si>
  <si>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</si>
  <si>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</si>
  <si>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</si>
  <si>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</si>
  <si>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</si>
  <si>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</si>
  <si>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</si>
  <si>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</si>
  <si>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</si>
  <si>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</si>
  <si>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</si>
  <si>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</si>
  <si>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</si>
  <si>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</si>
  <si>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</si>
  <si>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</si>
  <si>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</si>
  <si>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</si>
  <si>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</si>
  <si>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</si>
  <si>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</si>
  <si>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</si>
  <si>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</si>
  <si>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</si>
  <si>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</si>
  <si>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</si>
  <si>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</si>
  <si>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</si>
  <si>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</si>
  <si>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</si>
  <si>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</si>
  <si>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</si>
  <si>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</si>
  <si>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</si>
  <si>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</si>
  <si>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</si>
  <si>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</si>
  <si>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</si>
  <si>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</si>
  <si>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</si>
  <si>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</si>
  <si>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</si>
  <si>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</si>
  <si>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</si>
  <si>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</si>
  <si>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</si>
  <si>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</si>
  <si>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</si>
  <si>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</si>
  <si>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</si>
  <si>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</si>
  <si>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</si>
  <si>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</si>
  <si>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</si>
  <si>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</si>
  <si>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</si>
  <si>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</si>
  <si>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</si>
  <si>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</si>
  <si>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</si>
  <si>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</si>
  <si>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</si>
  <si>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</si>
  <si>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</si>
  <si>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</si>
  <si>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</si>
  <si>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</si>
  <si>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</si>
  <si>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</si>
  <si>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</si>
  <si>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</si>
  <si>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</si>
  <si>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</si>
  <si>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</si>
  <si>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</si>
  <si>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</si>
  <si>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</si>
  <si>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</si>
  <si>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</si>
  <si>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</si>
  <si>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</si>
  <si>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</si>
  <si>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</si>
  <si>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</si>
  <si>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</si>
  <si>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</si>
  <si>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</si>
  <si>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</si>
  <si>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</si>
  <si>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</si>
  <si>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</si>
  <si>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</si>
  <si>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</si>
  <si>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</si>
  <si>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</si>
  <si>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</si>
  <si>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</si>
  <si>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</si>
  <si>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</si>
  <si>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</si>
  <si>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</si>
  <si>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</si>
  <si>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</si>
  <si>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</si>
  <si>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</si>
  <si>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</si>
  <si>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</si>
  <si>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</si>
  <si>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</si>
  <si>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</si>
  <si>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</si>
  <si>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</si>
  <si>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</si>
  <si>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</si>
  <si>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</si>
  <si>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</si>
  <si>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</si>
  <si>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</si>
  <si>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</si>
  <si>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</si>
  <si>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</si>
  <si>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</si>
  <si>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</si>
  <si>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</si>
  <si>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</si>
  <si>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</si>
  <si>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</si>
  <si>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</si>
  <si>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</si>
  <si>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</si>
  <si>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</si>
  <si>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</si>
  <si>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</si>
  <si>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</si>
  <si>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</si>
  <si>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</si>
  <si>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</si>
  <si>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</si>
  <si>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</si>
  <si>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</si>
  <si>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</si>
  <si>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</si>
  <si>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</si>
  <si>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</si>
  <si>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</si>
  <si>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</si>
  <si>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</si>
  <si>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</si>
  <si>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</si>
  <si>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</si>
  <si>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</si>
  <si>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</si>
  <si>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</si>
  <si>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</si>
  <si>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</si>
  <si>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</si>
  <si>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</si>
  <si>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</si>
  <si>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</si>
  <si>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</si>
  <si>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</si>
  <si>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</si>
  <si>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</si>
  <si>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</si>
  <si>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</si>
  <si>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</si>
  <si>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</si>
  <si>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</si>
  <si>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</si>
  <si>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</si>
  <si>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</si>
  <si>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</si>
  <si>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</si>
  <si>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</si>
  <si>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</si>
  <si>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</si>
  <si>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</si>
  <si>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</si>
  <si>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</si>
  <si>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</si>
  <si>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</si>
  <si>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</si>
  <si>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</si>
  <si>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</si>
  <si>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</si>
  <si>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</si>
  <si>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</si>
  <si>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</si>
  <si>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</si>
  <si>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</si>
  <si>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</si>
  <si>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</si>
  <si>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</si>
  <si>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</si>
  <si>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</si>
  <si>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</si>
  <si>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</si>
  <si>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</si>
  <si>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</si>
  <si>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</si>
  <si>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</si>
  <si>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</si>
  <si>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</si>
  <si>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</si>
  <si>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</si>
  <si>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</si>
  <si>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</si>
  <si>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</si>
  <si>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</si>
  <si>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</si>
  <si>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</si>
  <si>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</si>
  <si>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</si>
  <si>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</si>
  <si>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</si>
  <si>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</si>
  <si>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</si>
  <si>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</si>
  <si>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</si>
  <si>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</si>
  <si>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</si>
  <si>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</si>
  <si>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</si>
  <si>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</si>
  <si>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</si>
  <si>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</si>
  <si>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</si>
  <si>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</si>
  <si>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</si>
  <si>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</si>
  <si>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</si>
  <si>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</si>
  <si>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</si>
  <si>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</si>
  <si>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</si>
  <si>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</si>
  <si>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</si>
  <si>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</si>
  <si>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</si>
  <si>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</si>
  <si>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</si>
  <si>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</si>
  <si>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</si>
  <si>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</si>
  <si>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</si>
  <si>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</si>
  <si>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</si>
  <si>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</si>
  <si>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</si>
  <si>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</si>
  <si>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</si>
  <si>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</si>
  <si>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</si>
  <si>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</si>
  <si>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</si>
  <si>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</si>
  <si>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</si>
  <si>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</si>
  <si>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</si>
  <si>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</si>
  <si>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</si>
  <si>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</si>
  <si>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</si>
  <si>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</si>
  <si>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</si>
  <si>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</si>
  <si>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</si>
  <si>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</si>
  <si>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</si>
  <si>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</si>
  <si>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</si>
  <si>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</si>
  <si>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</si>
  <si>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</si>
  <si>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</si>
  <si>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</si>
  <si>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</si>
  <si>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</si>
  <si>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</si>
  <si>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</si>
  <si>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</si>
  <si>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</si>
  <si>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</si>
  <si>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</si>
  <si>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</si>
  <si>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</si>
  <si>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</si>
  <si>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</si>
  <si>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</si>
  <si>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</si>
  <si>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</si>
  <si>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</si>
  <si>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</si>
  <si>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</si>
  <si>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</si>
  <si>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</si>
  <si>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</si>
  <si>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</si>
  <si>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</si>
  <si>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</si>
  <si>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</si>
  <si>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</si>
  <si>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</si>
  <si>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</si>
  <si>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</si>
  <si>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</si>
  <si>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</si>
  <si>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</si>
  <si>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</si>
  <si>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</si>
  <si>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</si>
  <si>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</si>
  <si>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</si>
  <si>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</si>
  <si>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</si>
  <si>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</si>
  <si>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</si>
  <si>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</si>
  <si>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</si>
  <si>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</si>
  <si>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</si>
  <si>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</si>
  <si>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</si>
  <si>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</si>
  <si>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</si>
  <si>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</si>
  <si>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</si>
  <si>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</si>
  <si>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</si>
  <si>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</si>
  <si>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</si>
  <si>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</si>
  <si>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</si>
  <si>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</si>
  <si>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</si>
  <si>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</si>
  <si>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</si>
  <si>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</si>
  <si>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</si>
  <si>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</si>
  <si>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</si>
  <si>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</si>
  <si>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</si>
  <si>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</si>
  <si>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</si>
  <si>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</si>
  <si>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</si>
  <si>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</si>
  <si>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</si>
  <si>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</si>
  <si>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</si>
  <si>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</si>
  <si>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</si>
  <si>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</si>
  <si>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</si>
  <si>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</si>
  <si>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</si>
  <si>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</si>
  <si>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</si>
  <si>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</si>
  <si>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</si>
  <si>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</si>
  <si>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</si>
  <si>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</si>
  <si>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</si>
  <si>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</si>
  <si>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</si>
  <si>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</si>
  <si>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</si>
  <si>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</si>
  <si>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</si>
  <si>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</si>
  <si>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</si>
  <si>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</si>
  <si>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</si>
  <si>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</si>
  <si>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</si>
  <si>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</si>
  <si>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</si>
  <si>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</si>
  <si>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</si>
  <si>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</si>
  <si>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</si>
  <si>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</si>
  <si>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</si>
  <si>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</si>
  <si>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</si>
  <si>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</si>
  <si>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</si>
  <si>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</si>
  <si>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</si>
  <si>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</si>
  <si>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</si>
  <si>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</si>
  <si>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</si>
  <si>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</si>
  <si>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</si>
  <si>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</si>
  <si>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</si>
  <si>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</si>
  <si>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</si>
  <si>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</si>
  <si>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</si>
  <si>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</si>
  <si>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</si>
  <si>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</si>
  <si>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</si>
  <si>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</si>
  <si>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</si>
  <si>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</si>
  <si>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</si>
  <si>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</si>
  <si>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</si>
  <si>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</si>
  <si>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</si>
  <si>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</si>
  <si>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</si>
  <si>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</si>
  <si>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</si>
  <si>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</si>
  <si>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</si>
  <si>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</si>
  <si>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</si>
  <si>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</si>
  <si>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</si>
  <si>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</si>
  <si>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</si>
  <si>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</si>
  <si>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</si>
  <si>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</si>
  <si>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</si>
  <si>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</si>
  <si>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</si>
  <si>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</si>
  <si>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</si>
  <si>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</si>
  <si>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</si>
  <si>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</si>
  <si>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</si>
  <si>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</si>
  <si>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</si>
  <si>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</si>
  <si>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</si>
  <si>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</si>
  <si>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</si>
  <si>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</si>
  <si>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</si>
  <si>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</si>
  <si>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</si>
  <si>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</si>
  <si>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</si>
  <si>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</si>
  <si>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</si>
  <si>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</si>
  <si>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</si>
  <si>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</si>
  <si>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</si>
  <si>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</si>
  <si>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</si>
  <si>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</si>
  <si>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</si>
  <si>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</si>
  <si>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</si>
  <si>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</si>
  <si>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</si>
  <si>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</si>
  <si>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</si>
  <si>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</si>
  <si>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</si>
  <si>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</si>
  <si>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</si>
  <si>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</si>
  <si>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</si>
  <si>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</si>
  <si>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</si>
  <si>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</si>
  <si>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</si>
  <si>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</si>
  <si>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</si>
  <si>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</si>
  <si>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</si>
  <si>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</si>
  <si>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</si>
  <si>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</si>
  <si>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</si>
  <si>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</si>
  <si>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</si>
  <si>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</si>
  <si>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</si>
  <si>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</si>
  <si>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</si>
  <si>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</si>
  <si>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</si>
  <si>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</si>
  <si>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</si>
  <si>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</si>
  <si>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</si>
  <si>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</si>
  <si>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</si>
  <si>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</si>
  <si>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</si>
  <si>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</si>
  <si>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</si>
  <si>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</si>
  <si>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</si>
  <si>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</si>
  <si>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</si>
  <si>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</si>
  <si>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</si>
  <si>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</si>
  <si>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</si>
  <si>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</si>
  <si>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</si>
  <si>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</si>
  <si>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</si>
  <si>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</si>
  <si>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</si>
  <si>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</si>
  <si>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</si>
  <si>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</si>
  <si>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</si>
  <si>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</si>
  <si>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</si>
  <si>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</si>
  <si>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</si>
  <si>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</si>
  <si>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</si>
  <si>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</si>
  <si>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</si>
  <si>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</si>
  <si>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</si>
  <si>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</si>
  <si>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</si>
  <si>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</si>
  <si>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</si>
  <si>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</si>
  <si>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</si>
  <si>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</si>
  <si>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</si>
  <si>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</si>
  <si>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</si>
  <si>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</si>
  <si>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</si>
  <si>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</si>
  <si>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</si>
  <si>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</si>
  <si>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</si>
  <si>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</si>
  <si>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</si>
  <si>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</si>
  <si>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</si>
  <si>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</si>
  <si>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</si>
  <si>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</si>
  <si>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</si>
  <si>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</si>
  <si>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</si>
  <si>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</si>
  <si>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</si>
  <si>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</si>
  <si>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</si>
  <si>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</si>
  <si>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</si>
  <si>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</si>
  <si>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</si>
  <si>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</si>
  <si>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</si>
  <si>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</si>
  <si>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</si>
  <si>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</si>
  <si>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</si>
  <si>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</si>
  <si>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</si>
  <si>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</si>
  <si>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</si>
  <si>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</si>
  <si>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</si>
  <si>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</si>
  <si>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</si>
  <si>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</si>
  <si>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</si>
  <si>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</si>
  <si>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</si>
  <si>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</si>
  <si>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</si>
  <si>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</si>
  <si>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</si>
  <si>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</si>
  <si>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</si>
  <si>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</si>
  <si>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</si>
  <si>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</si>
  <si>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</si>
  <si>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</si>
  <si>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</si>
  <si>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</si>
  <si>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</si>
  <si>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</si>
  <si>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</si>
  <si>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</si>
  <si>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</si>
  <si>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</si>
  <si>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</si>
  <si>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</si>
  <si>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</si>
  <si>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</si>
  <si>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</si>
  <si>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</si>
  <si>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</si>
  <si>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</si>
  <si>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</si>
  <si>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</si>
  <si>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</si>
  <si>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</si>
  <si>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</si>
  <si>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</si>
  <si>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</si>
  <si>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</si>
  <si>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</si>
  <si>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</si>
  <si>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</si>
  <si>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</si>
  <si>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</si>
  <si>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</si>
  <si>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</si>
  <si>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</si>
  <si>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</si>
  <si>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</si>
  <si>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</si>
  <si>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</si>
  <si>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</si>
  <si>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</si>
  <si>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</si>
  <si>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</si>
  <si>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</si>
  <si>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</si>
  <si>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</si>
  <si>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</si>
  <si>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</si>
  <si>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</si>
  <si>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</si>
  <si>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</si>
  <si>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</si>
  <si>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</si>
  <si>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</si>
  <si>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</si>
  <si>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</si>
  <si>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</si>
  <si>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</si>
  <si>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</si>
  <si>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</si>
  <si>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</si>
  <si>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</si>
  <si>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</si>
  <si>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</si>
  <si>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</si>
  <si>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</si>
  <si>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</si>
  <si>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</si>
  <si>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</si>
  <si>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</si>
  <si>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</si>
  <si>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</si>
  <si>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</si>
  <si>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</si>
  <si>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</si>
  <si>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</si>
  <si>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</si>
  <si>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</si>
  <si>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</si>
  <si>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</si>
  <si>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</si>
  <si>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</si>
  <si>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</si>
  <si>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</si>
  <si>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</si>
  <si>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</si>
  <si>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</si>
  <si>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</si>
  <si>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</si>
  <si>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</si>
  <si>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</si>
  <si>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</si>
  <si>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</si>
  <si>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</si>
  <si>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</si>
  <si>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</si>
  <si>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</si>
  <si>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</si>
  <si>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</si>
  <si>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</si>
  <si>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</si>
  <si>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</si>
  <si>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</si>
  <si>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</si>
  <si>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</si>
  <si>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</si>
  <si>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</si>
  <si>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</si>
  <si>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</si>
  <si>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</si>
  <si>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</si>
  <si>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</si>
  <si>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</si>
  <si>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</si>
  <si>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</si>
  <si>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</si>
  <si>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</si>
  <si>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</si>
  <si>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</si>
  <si>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</si>
  <si>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</si>
  <si>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</si>
  <si>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</si>
  <si>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</si>
  <si>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</si>
  <si>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</si>
  <si>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</si>
  <si>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</si>
  <si>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</si>
  <si>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</si>
  <si>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</si>
  <si>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</si>
  <si>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</si>
  <si>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</si>
  <si>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</si>
  <si>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</si>
  <si>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</si>
  <si>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</si>
  <si>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</si>
  <si>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</si>
  <si>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</si>
  <si>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</si>
  <si>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</si>
  <si>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</si>
  <si>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</si>
  <si>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</si>
  <si>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</si>
  <si>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</si>
  <si>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</si>
  <si>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</si>
  <si>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</si>
  <si>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</si>
  <si>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</si>
  <si>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</si>
  <si>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</si>
  <si>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</si>
  <si>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</si>
  <si>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</si>
  <si>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</si>
  <si>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</si>
  <si>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</si>
  <si>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</si>
  <si>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</si>
  <si>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</si>
  <si>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</si>
  <si>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</si>
  <si>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</si>
  <si>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</si>
  <si>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</si>
  <si>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</si>
  <si>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</si>
  <si>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</si>
  <si>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</si>
  <si>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</si>
  <si>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</si>
  <si>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</si>
  <si>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</si>
  <si>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</si>
  <si>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</si>
  <si>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</si>
  <si>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</si>
  <si>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</si>
  <si>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</si>
  <si>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</si>
  <si>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</si>
  <si>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</si>
  <si>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</si>
  <si>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</si>
  <si>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</si>
  <si>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</si>
  <si>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</si>
  <si>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</si>
  <si>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</si>
  <si>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</si>
  <si>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</si>
  <si>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</si>
  <si>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</si>
  <si>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</si>
  <si>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</si>
  <si>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</si>
  <si>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</si>
  <si>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</si>
  <si>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</si>
  <si>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</si>
  <si>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</si>
  <si>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</si>
  <si>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</si>
  <si>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</si>
  <si>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</si>
  <si>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</si>
  <si>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</si>
  <si>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</si>
  <si>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</si>
  <si>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</si>
  <si>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</si>
  <si>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</si>
  <si>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</si>
  <si>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</si>
  <si>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</si>
  <si>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</si>
  <si>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</si>
  <si>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</si>
  <si>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</si>
  <si>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</si>
  <si>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</si>
  <si>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</si>
  <si>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</si>
  <si>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</si>
  <si>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</si>
  <si>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</si>
  <si>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</si>
  <si>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</si>
  <si>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</si>
  <si>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</si>
  <si>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</si>
  <si>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</si>
  <si>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</si>
  <si>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</si>
  <si>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</si>
  <si>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</si>
  <si>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</si>
  <si>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</si>
  <si>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</si>
  <si>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</si>
  <si>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</si>
  <si>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</si>
  <si>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</si>
  <si>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</si>
  <si>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</si>
  <si>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</si>
  <si>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</si>
  <si>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</si>
  <si>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</si>
  <si>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</si>
  <si>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</si>
  <si>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</si>
  <si>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</si>
  <si>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</si>
  <si>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</si>
  <si>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</si>
  <si>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</si>
  <si>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</si>
  <si>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</si>
  <si>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</si>
  <si>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</si>
  <si>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</si>
  <si>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</si>
  <si>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</si>
  <si>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</si>
  <si>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</si>
  <si>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</si>
  <si>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</si>
  <si>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</si>
  <si>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</si>
  <si>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</si>
  <si>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</si>
  <si>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</si>
  <si>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</si>
  <si>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</si>
  <si>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</si>
  <si>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</si>
  <si>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</si>
  <si>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</si>
  <si>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</si>
  <si>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</si>
  <si>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</si>
  <si>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</si>
  <si>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</si>
  <si>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</si>
  <si>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</si>
  <si>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</si>
  <si>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</si>
  <si>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</si>
  <si>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</si>
  <si>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</si>
  <si>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</si>
  <si>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</si>
  <si>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</si>
  <si>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</si>
  <si>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</si>
  <si>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</si>
  <si>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</si>
  <si>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</si>
  <si>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</si>
  <si>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</si>
  <si>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</si>
  <si>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</si>
  <si>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</si>
  <si>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</si>
  <si>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</si>
  <si>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</si>
  <si>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</si>
  <si>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</si>
  <si>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</si>
  <si>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</si>
  <si>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</si>
  <si>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</si>
  <si>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</si>
  <si>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</si>
  <si>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</si>
  <si>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</si>
  <si>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</si>
  <si>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</si>
  <si>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</si>
  <si>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</si>
  <si>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</si>
  <si>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</si>
  <si>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</si>
  <si>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</si>
  <si>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</si>
  <si>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</si>
  <si>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</si>
  <si>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</si>
  <si>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</si>
  <si>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</si>
  <si>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</si>
  <si>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</si>
  <si>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</si>
  <si>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</si>
  <si>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</si>
  <si>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</si>
  <si>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</si>
  <si>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</si>
  <si>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</si>
  <si>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</si>
  <si>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</si>
  <si>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</si>
  <si>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</si>
  <si>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</si>
  <si>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</si>
  <si>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</si>
  <si>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</si>
  <si>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</si>
  <si>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</si>
  <si>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</si>
  <si>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</si>
  <si>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</si>
  <si>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</si>
  <si>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</si>
  <si>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</si>
  <si>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</si>
  <si>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</si>
  <si>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</si>
  <si>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</si>
  <si>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</si>
  <si>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</si>
  <si>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</si>
  <si>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</si>
  <si>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</si>
  <si>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</si>
  <si>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</si>
  <si>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</si>
  <si>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</si>
  <si>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</si>
  <si>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</si>
  <si>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</si>
  <si>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</si>
  <si>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</si>
  <si>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</si>
  <si>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</si>
  <si>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</si>
  <si>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</si>
  <si>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</si>
  <si>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</si>
  <si>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</si>
  <si>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</si>
  <si>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</si>
  <si>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</si>
  <si>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</si>
  <si>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</si>
  <si>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</si>
  <si>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</si>
  <si>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</si>
  <si>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</si>
  <si>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</si>
  <si>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</si>
  <si>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</si>
  <si>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</si>
  <si>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</si>
  <si>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</si>
  <si>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</si>
  <si>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</si>
  <si>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</si>
  <si>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</si>
  <si>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</si>
  <si>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</si>
  <si>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</si>
  <si>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</si>
  <si>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</si>
  <si>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</si>
  <si>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</si>
  <si>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</si>
  <si>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</si>
  <si>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</si>
  <si>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</si>
  <si>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</si>
  <si>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</si>
  <si>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</si>
  <si>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</si>
  <si>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</si>
  <si>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</si>
  <si>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</si>
  <si>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</si>
  <si>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</si>
  <si>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</si>
  <si>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</si>
  <si>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</si>
  <si>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</si>
  <si>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</si>
  <si>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</si>
  <si>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</si>
  <si>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</si>
  <si>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</si>
  <si>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</si>
  <si>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</si>
  <si>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</si>
  <si>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</si>
  <si>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</si>
  <si>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</si>
  <si>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</si>
  <si>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</si>
  <si>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</si>
  <si>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</si>
  <si>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</si>
  <si>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</si>
  <si>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</si>
  <si>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</si>
  <si>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</si>
  <si>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</si>
  <si>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</si>
  <si>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</si>
  <si>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</si>
  <si>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</si>
  <si>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</si>
  <si>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</si>
  <si>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</si>
  <si>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</si>
  <si>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</si>
  <si>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</si>
  <si>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</si>
  <si>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</si>
  <si>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</si>
  <si>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</si>
  <si>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</si>
  <si>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</si>
  <si>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</si>
  <si>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</si>
  <si>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</si>
  <si>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</si>
  <si>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</si>
  <si>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</si>
  <si>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</si>
  <si>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</si>
  <si>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</si>
  <si>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</si>
  <si>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</si>
  <si>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</si>
  <si>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</si>
  <si>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</si>
  <si>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</si>
  <si>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</si>
  <si>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</si>
  <si>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</si>
  <si>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</si>
  <si>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</si>
  <si>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</si>
  <si>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</si>
  <si>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</si>
  <si>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</si>
  <si>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</si>
  <si>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</si>
  <si>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</si>
  <si>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</si>
  <si>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</si>
  <si>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</si>
  <si>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</si>
  <si>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</si>
  <si>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</si>
  <si>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</si>
  <si>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</si>
  <si>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</si>
  <si>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</si>
  <si>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</si>
  <si>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</si>
  <si>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</si>
  <si>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</si>
  <si>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</si>
  <si>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</si>
  <si>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</si>
  <si>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</si>
  <si>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</si>
  <si>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</si>
  <si>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</si>
  <si>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</si>
  <si>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</si>
  <si>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</si>
  <si>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</si>
  <si>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</si>
  <si>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</si>
  <si>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</si>
  <si>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</si>
  <si>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</si>
  <si>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</si>
  <si>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</si>
  <si>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</si>
  <si>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</si>
  <si>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</si>
  <si>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</si>
  <si>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</si>
  <si>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</si>
  <si>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</si>
  <si>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</si>
  <si>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</si>
  <si>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</si>
  <si>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</si>
  <si>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</si>
  <si>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</si>
  <si>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</si>
  <si>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</si>
  <si>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</si>
  <si>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</si>
  <si>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</si>
  <si>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</si>
  <si>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</si>
  <si>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</si>
  <si>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</si>
  <si>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</si>
  <si>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</si>
  <si>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</si>
  <si>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</si>
  <si>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</si>
  <si>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</si>
  <si>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</si>
  <si>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</si>
  <si>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</si>
  <si>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</si>
  <si>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</si>
  <si>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</si>
  <si>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</si>
  <si>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</si>
  <si>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</si>
  <si>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</si>
  <si>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</si>
  <si>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</si>
  <si>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</si>
  <si>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</si>
  <si>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</si>
  <si>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</si>
  <si>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</si>
  <si>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</si>
  <si>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</si>
  <si>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</si>
  <si>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</si>
  <si>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</si>
  <si>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</si>
  <si>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</si>
  <si>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</si>
  <si>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</si>
  <si>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</si>
  <si>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</si>
  <si>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</si>
  <si>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</si>
  <si>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</si>
  <si>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</si>
  <si>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</si>
  <si>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</si>
  <si>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</si>
  <si>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</si>
  <si>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</si>
  <si>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</si>
  <si>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</si>
  <si>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</si>
  <si>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</si>
  <si>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</si>
  <si>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</si>
  <si>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</si>
  <si>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</si>
  <si>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</si>
  <si>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</si>
  <si>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</si>
  <si>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</si>
  <si>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</si>
  <si>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</si>
  <si>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</si>
  <si>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</si>
  <si>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</si>
  <si>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</si>
  <si>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</si>
  <si>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</si>
  <si>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</si>
  <si>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</si>
  <si>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</si>
  <si>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</si>
  <si>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</si>
  <si>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</si>
  <si>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</si>
  <si>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</si>
  <si>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</si>
  <si>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</si>
  <si>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</si>
  <si>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</si>
  <si>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</si>
  <si>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</si>
  <si>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</si>
  <si>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</si>
  <si>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</si>
  <si>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</si>
  <si>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</si>
  <si>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</si>
  <si>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</si>
  <si>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</si>
  <si>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</si>
  <si>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</si>
  <si>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</si>
  <si>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</si>
  <si>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</si>
  <si>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</si>
  <si>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</si>
  <si>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</si>
  <si>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</si>
  <si>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</si>
  <si>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</si>
  <si>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</si>
  <si>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</si>
  <si>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</si>
  <si>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</si>
  <si>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</si>
  <si>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</si>
  <si>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</si>
  <si>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</si>
  <si>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</si>
  <si>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</si>
  <si>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</si>
  <si>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</si>
  <si>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</si>
  <si>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</si>
  <si>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</si>
  <si>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</si>
  <si>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</si>
  <si>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</si>
  <si>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</si>
  <si>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</si>
  <si>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</si>
  <si>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</si>
  <si>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</si>
  <si>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</si>
  <si>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</si>
  <si>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</si>
  <si>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</si>
  <si>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</si>
  <si>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</si>
  <si>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</si>
  <si>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</si>
  <si>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</si>
  <si>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</si>
  <si>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</si>
  <si>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</si>
  <si>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</si>
  <si>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</si>
  <si>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</si>
  <si>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</si>
  <si>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</si>
  <si>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</si>
  <si>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</si>
  <si>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</si>
  <si>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</si>
  <si>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</si>
  <si>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</si>
  <si>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</si>
  <si>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</si>
  <si>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</si>
  <si>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</si>
  <si>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</si>
  <si>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</si>
  <si>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</si>
  <si>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</si>
  <si>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</si>
  <si>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</si>
  <si>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</si>
  <si>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</si>
  <si>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</si>
  <si>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</si>
  <si>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</si>
  <si>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</si>
  <si>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</si>
  <si>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</si>
  <si>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</si>
  <si>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</si>
  <si>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</si>
  <si>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</si>
  <si>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</si>
  <si>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</si>
  <si>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</si>
  <si>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</si>
  <si>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</si>
  <si>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</si>
  <si>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</si>
  <si>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</si>
  <si>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</si>
  <si>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</si>
  <si>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</si>
  <si>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</si>
  <si>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</si>
  <si>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</si>
  <si>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</si>
  <si>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</si>
  <si>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</si>
  <si>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</si>
  <si>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</si>
  <si>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</si>
  <si>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</si>
  <si>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</si>
  <si>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</si>
  <si>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</si>
  <si>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</si>
  <si>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</si>
  <si>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</si>
  <si>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</si>
  <si>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</si>
  <si>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</si>
  <si>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</si>
  <si>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</si>
  <si>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</si>
  <si>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</si>
  <si>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</si>
  <si>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</si>
  <si>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</si>
  <si>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</si>
  <si>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</si>
  <si>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</si>
  <si>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</si>
  <si>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</si>
  <si>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</si>
  <si>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</si>
  <si>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</si>
  <si>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</si>
  <si>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</si>
  <si>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</si>
  <si>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</si>
  <si>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</si>
  <si>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</si>
  <si>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</si>
  <si>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</si>
  <si>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</si>
  <si>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</si>
  <si>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</si>
  <si>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</si>
  <si>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</si>
  <si>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</si>
  <si>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</si>
  <si>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</si>
  <si>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</si>
  <si>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</si>
  <si>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</si>
  <si>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</si>
  <si>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</si>
  <si>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</si>
  <si>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</si>
  <si>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</si>
  <si>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</si>
  <si>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</si>
  <si>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</si>
  <si>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</si>
  <si>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</si>
  <si>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</si>
  <si>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</si>
  <si>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</si>
  <si>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</si>
  <si>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</si>
  <si>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</si>
  <si>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</si>
  <si>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</si>
  <si>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</si>
  <si>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</si>
  <si>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</si>
  <si>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</si>
  <si>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</si>
  <si>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</si>
  <si>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</si>
  <si>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</si>
  <si>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</si>
  <si>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</si>
  <si>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</si>
  <si>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</si>
  <si>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</si>
  <si>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</si>
  <si>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</si>
  <si>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</si>
  <si>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</si>
  <si>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</si>
  <si>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</si>
  <si>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</si>
  <si>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</si>
  <si>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</si>
  <si>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</si>
  <si>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</si>
  <si>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</si>
  <si>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</si>
  <si>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</si>
  <si>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</si>
  <si>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</si>
  <si>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</si>
  <si>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</si>
  <si>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</si>
  <si>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</si>
  <si>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</si>
  <si>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</si>
  <si>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</si>
  <si>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</si>
  <si>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</si>
  <si>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</si>
  <si>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</si>
  <si>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</si>
  <si>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</si>
  <si>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</si>
  <si>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</si>
  <si>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</si>
  <si>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</si>
  <si>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</si>
  <si>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</si>
  <si>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</si>
  <si>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</si>
  <si>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</si>
  <si>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</si>
  <si>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</si>
  <si>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</si>
  <si>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</si>
  <si>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</si>
  <si>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</si>
  <si>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</si>
  <si>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</si>
  <si>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</si>
  <si>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</si>
  <si>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</si>
  <si>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</si>
  <si>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</si>
  <si>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</si>
  <si>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</si>
  <si>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</si>
  <si>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</si>
  <si>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</si>
  <si>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</si>
  <si>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</si>
  <si>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</si>
  <si>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</si>
  <si>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</si>
  <si>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</si>
  <si>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</si>
  <si>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</si>
  <si>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</si>
  <si>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</si>
  <si>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</si>
  <si>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</si>
  <si>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</si>
  <si>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</si>
  <si>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</si>
  <si>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</si>
  <si>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</si>
  <si>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</si>
  <si>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</si>
  <si>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</si>
  <si>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</si>
  <si>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</si>
  <si>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</si>
  <si>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</si>
  <si>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</si>
  <si>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</si>
  <si>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</si>
  <si>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</si>
  <si>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</si>
  <si>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</si>
  <si>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</si>
  <si>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</si>
  <si>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</si>
  <si>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</si>
  <si>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</si>
  <si>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</si>
  <si>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</si>
  <si>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</si>
  <si>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</si>
  <si>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</si>
  <si>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</si>
  <si>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</si>
  <si>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</si>
  <si>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</si>
  <si>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</si>
  <si>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</si>
  <si>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</si>
  <si>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</si>
  <si>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</si>
  <si>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</si>
  <si>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</si>
  <si>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</si>
  <si>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</si>
  <si>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</si>
  <si>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</si>
  <si>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</si>
  <si>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</si>
  <si>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</si>
  <si>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</si>
  <si>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</si>
  <si>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</si>
  <si>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</si>
  <si>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</si>
  <si>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</si>
  <si>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</si>
  <si>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</si>
  <si>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</si>
  <si>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</si>
  <si>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</si>
  <si>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</si>
  <si>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</si>
  <si>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</si>
  <si>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</si>
  <si>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</si>
  <si>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</si>
  <si>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</si>
  <si>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</si>
  <si>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</si>
  <si>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</si>
  <si>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</si>
  <si>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</si>
  <si>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</si>
  <si>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</si>
  <si>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</si>
  <si>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</si>
  <si>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</si>
  <si>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</si>
  <si>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</si>
  <si>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</si>
  <si>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</si>
  <si>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</si>
  <si>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</si>
  <si>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</si>
  <si>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</si>
  <si>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</si>
  <si>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</si>
  <si>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</si>
  <si>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</si>
  <si>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</si>
  <si>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</si>
  <si>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</si>
  <si>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</si>
  <si>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</si>
  <si>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</si>
  <si>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</si>
  <si>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</si>
  <si>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</si>
  <si>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</si>
  <si>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</si>
  <si>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</si>
  <si>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</si>
  <si>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</si>
  <si>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</si>
  <si>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</si>
  <si>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</si>
  <si>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</si>
  <si>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</si>
  <si>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</si>
  <si>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</si>
  <si>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</si>
  <si>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</si>
  <si>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</si>
  <si>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</si>
  <si>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</si>
  <si>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</si>
  <si>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</si>
  <si>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</si>
  <si>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</si>
  <si>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</si>
  <si>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</si>
  <si>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</si>
  <si>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</si>
  <si>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</si>
  <si>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</si>
  <si>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</si>
  <si>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</si>
  <si>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</si>
  <si>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</si>
  <si>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</si>
  <si>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</si>
  <si>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</si>
  <si>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</si>
  <si>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</si>
  <si>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</si>
  <si>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</si>
  <si>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</si>
  <si>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</si>
  <si>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</si>
  <si>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</si>
  <si>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</si>
  <si>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</si>
  <si>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</si>
  <si>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</si>
  <si>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</si>
  <si>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</si>
  <si>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</si>
  <si>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</si>
  <si>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</si>
  <si>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</si>
  <si>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</si>
  <si>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</si>
  <si>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</si>
  <si>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</si>
  <si>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</si>
  <si>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</si>
  <si>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</si>
  <si>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</si>
  <si>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</si>
  <si>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</si>
  <si>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</si>
  <si>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</si>
  <si>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</si>
  <si>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</si>
  <si>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</si>
  <si>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</si>
  <si>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</si>
  <si>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</si>
  <si>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</si>
  <si>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</si>
  <si>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</si>
  <si>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</si>
  <si>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</si>
  <si>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</si>
  <si>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</si>
  <si>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</si>
  <si>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</si>
  <si>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</si>
  <si>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</si>
  <si>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</si>
  <si>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</si>
  <si>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</si>
  <si>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</si>
  <si>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</si>
  <si>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</si>
  <si>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</si>
  <si>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</si>
  <si>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</si>
  <si>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</si>
  <si>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</si>
  <si>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</si>
  <si>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</si>
  <si>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</si>
  <si>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</si>
  <si>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</si>
  <si>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</si>
  <si>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</si>
  <si>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</si>
  <si>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</si>
  <si>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</si>
  <si>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</si>
  <si>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</si>
  <si>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</si>
  <si>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</si>
  <si>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</si>
  <si>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</si>
  <si>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</si>
  <si>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</si>
  <si>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</si>
  <si>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</si>
  <si>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</si>
  <si>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</si>
  <si>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</si>
  <si>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</si>
  <si>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</si>
  <si>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</si>
  <si>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</si>
  <si>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</si>
  <si>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</si>
  <si>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</si>
  <si>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</si>
  <si>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</si>
  <si>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</si>
  <si>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</si>
  <si>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</si>
  <si>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</si>
  <si>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</si>
  <si>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</si>
  <si>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</si>
  <si>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</si>
  <si>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</si>
  <si>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</si>
  <si>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</si>
  <si>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</si>
  <si>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</si>
  <si>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</si>
  <si>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</si>
  <si>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</si>
  <si>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</si>
  <si>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</si>
  <si>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</si>
  <si>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</si>
  <si>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</si>
  <si>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</si>
  <si>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</si>
  <si>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</si>
  <si>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</si>
  <si>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</si>
  <si>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</si>
  <si>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</si>
  <si>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</si>
  <si>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</si>
  <si>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</si>
  <si>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</si>
  <si>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</si>
  <si>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</si>
  <si>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</si>
  <si>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</si>
  <si>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</si>
  <si>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</si>
  <si>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</si>
  <si>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</si>
  <si>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</si>
  <si>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</si>
  <si>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</si>
  <si>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</si>
  <si>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</si>
  <si>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</si>
  <si>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</si>
  <si>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</si>
  <si>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</si>
  <si>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</si>
  <si>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</si>
  <si>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</si>
  <si>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</si>
  <si>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</si>
  <si>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</si>
  <si>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</si>
  <si>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</si>
  <si>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</si>
  <si>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</si>
  <si>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</si>
  <si>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</si>
  <si>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</si>
  <si>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</si>
  <si>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</si>
  <si>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</si>
  <si>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</si>
  <si>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</si>
  <si>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</si>
  <si>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</si>
  <si>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</si>
  <si>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</si>
  <si>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</si>
  <si>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</si>
  <si>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</si>
  <si>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</si>
  <si>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</si>
  <si>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</si>
  <si>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</si>
  <si>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</si>
  <si>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</si>
  <si>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</si>
  <si>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</si>
  <si>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</si>
  <si>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</si>
  <si>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</si>
  <si>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</si>
  <si>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</si>
  <si>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</si>
  <si>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</si>
  <si>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</si>
  <si>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</si>
  <si>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</si>
  <si>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</si>
  <si>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</si>
  <si>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</si>
  <si>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</si>
  <si>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</si>
  <si>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</si>
  <si>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</si>
  <si>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</si>
  <si>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</si>
  <si>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</si>
  <si>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</si>
  <si>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</si>
  <si>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</si>
  <si>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</si>
  <si>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</si>
  <si>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</si>
  <si>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</si>
  <si>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</si>
  <si>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</si>
  <si>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</si>
  <si>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</si>
  <si>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</si>
  <si>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</si>
  <si>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</si>
  <si>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</si>
  <si>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</si>
  <si>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</si>
  <si>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</si>
  <si>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</si>
  <si>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</si>
  <si>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</si>
  <si>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</si>
  <si>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</si>
  <si>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</si>
  <si>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</si>
  <si>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</si>
  <si>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</si>
  <si>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</si>
  <si>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</si>
  <si>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</si>
  <si>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</si>
  <si>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</si>
  <si>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</si>
  <si>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</si>
  <si>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</si>
  <si>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</si>
  <si>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</si>
  <si>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</si>
  <si>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</si>
  <si>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</si>
  <si>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</si>
  <si>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</si>
  <si>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</si>
  <si>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</si>
  <si>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</si>
  <si>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</si>
  <si>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</si>
  <si>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</si>
  <si>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</si>
  <si>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</si>
  <si>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</si>
  <si>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</si>
  <si>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</si>
  <si>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</si>
  <si>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</si>
  <si>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</si>
  <si>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</si>
  <si>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</si>
  <si>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</si>
  <si>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</si>
  <si>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</si>
  <si>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</si>
  <si>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</si>
  <si>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</si>
  <si>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</si>
  <si>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</si>
  <si>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</si>
  <si>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</si>
  <si>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</si>
  <si>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</si>
  <si>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</si>
  <si>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</si>
  <si>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</si>
  <si>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</si>
  <si>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</si>
  <si>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</si>
  <si>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</si>
  <si>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</si>
  <si>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</si>
  <si>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</si>
  <si>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</si>
  <si>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</si>
  <si>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</si>
  <si>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</si>
  <si>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</si>
  <si>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</si>
  <si>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</si>
  <si>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</si>
  <si>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</si>
  <si>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</si>
  <si>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</si>
  <si>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</si>
  <si>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</si>
  <si>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</si>
  <si>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</si>
  <si>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</si>
  <si>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</si>
  <si>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</si>
  <si>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</si>
  <si>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</si>
  <si>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</si>
  <si>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</si>
  <si>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</si>
  <si>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</si>
  <si>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</si>
  <si>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</si>
  <si>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</si>
  <si>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</si>
  <si>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</si>
  <si>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</si>
  <si>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</si>
  <si>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</si>
  <si>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</si>
  <si>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</si>
  <si>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</si>
  <si>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</si>
  <si>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</si>
  <si>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</si>
  <si>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</si>
  <si>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</si>
  <si>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</si>
  <si>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</si>
  <si>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</si>
  <si>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</si>
  <si>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</si>
  <si>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</si>
  <si>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</si>
  <si>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</si>
  <si>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</si>
  <si>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</si>
  <si>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</si>
  <si>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</si>
  <si>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</si>
  <si>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</si>
  <si>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</si>
  <si>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</si>
  <si>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</si>
  <si>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</si>
  <si>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</si>
  <si>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</si>
  <si>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</si>
  <si>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</si>
  <si>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</si>
  <si>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</si>
  <si>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</si>
  <si>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</si>
  <si>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</si>
  <si>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</si>
  <si>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</si>
  <si>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</si>
  <si>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</si>
  <si>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</si>
  <si>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</si>
  <si>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</si>
  <si>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</si>
  <si>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</si>
  <si>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</si>
  <si>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</si>
  <si>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</si>
  <si>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</si>
  <si>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</si>
  <si>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</si>
  <si>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</si>
  <si>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</si>
  <si>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</si>
  <si>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</si>
  <si>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</si>
  <si>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</si>
  <si>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</si>
  <si>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</si>
  <si>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</si>
  <si>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</si>
  <si>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</si>
  <si>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</si>
  <si>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</si>
  <si>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</si>
  <si>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</si>
  <si>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</si>
  <si>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</si>
  <si>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</si>
  <si>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</si>
  <si>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</si>
  <si>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</si>
  <si>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</si>
  <si>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</si>
  <si>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</si>
  <si>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</si>
  <si>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</si>
  <si>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</si>
  <si>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</si>
  <si>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</si>
  <si>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</si>
  <si>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</si>
  <si>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</si>
  <si>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</si>
  <si>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</si>
  <si>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</si>
  <si>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</si>
  <si>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</si>
  <si>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</si>
  <si>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</si>
  <si>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</si>
  <si>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</si>
  <si>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</si>
  <si>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</si>
  <si>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</si>
  <si>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</si>
  <si>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</si>
  <si>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</si>
  <si>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</si>
  <si>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</si>
  <si>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</si>
  <si>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</si>
  <si>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</si>
  <si>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</si>
  <si>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</si>
  <si>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</si>
  <si>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</si>
  <si>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</si>
  <si>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</si>
  <si>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</si>
  <si>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</si>
  <si>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</si>
  <si>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</si>
  <si>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</si>
  <si>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</si>
  <si>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</si>
  <si>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</si>
  <si>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</si>
  <si>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</si>
  <si>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</si>
  <si>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</si>
  <si>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</si>
  <si>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</si>
  <si>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</si>
  <si>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</si>
  <si>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</si>
  <si>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</si>
  <si>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</si>
  <si>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</si>
  <si>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</si>
  <si>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</si>
  <si>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</si>
  <si>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</si>
  <si>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</si>
  <si>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</si>
  <si>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</si>
  <si>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</si>
  <si>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</si>
  <si>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</si>
  <si>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</si>
  <si>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</si>
  <si>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</si>
  <si>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</si>
  <si>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</si>
  <si>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</si>
  <si>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</si>
  <si>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</si>
  <si>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</si>
  <si>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</si>
  <si>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</si>
  <si>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</si>
  <si>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</si>
  <si>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</si>
  <si>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</si>
  <si>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</si>
  <si>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</si>
  <si>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</si>
  <si>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</si>
  <si>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</si>
  <si>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</si>
  <si>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</si>
  <si>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</si>
  <si>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</si>
  <si>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</si>
  <si>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</si>
  <si>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</si>
  <si>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</si>
  <si>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</si>
  <si>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</si>
  <si>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</si>
  <si>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</si>
  <si>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</si>
  <si>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</si>
  <si>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</si>
  <si>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</si>
  <si>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</si>
  <si>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</si>
  <si>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</si>
  <si>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</si>
  <si>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</si>
  <si>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</si>
  <si>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</si>
  <si>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</si>
  <si>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</si>
  <si>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</si>
  <si>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</si>
  <si>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</si>
  <si>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</si>
  <si>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</si>
  <si>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</si>
  <si>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</si>
  <si>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</si>
  <si>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</si>
  <si>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</si>
  <si>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</si>
  <si>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</si>
  <si>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</si>
  <si>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</si>
  <si>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</si>
  <si>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</si>
  <si>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</si>
  <si>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</si>
  <si>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</si>
  <si>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</si>
  <si>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</si>
  <si>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</si>
  <si>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</si>
  <si>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</si>
  <si>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</si>
  <si>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</si>
  <si>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</si>
  <si>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</si>
  <si>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</si>
  <si>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</si>
  <si>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</si>
  <si>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</si>
  <si>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</si>
  <si>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</si>
  <si>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</si>
  <si>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</si>
  <si>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</si>
  <si>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</si>
  <si>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</si>
  <si>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</si>
  <si>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</si>
  <si>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</si>
  <si>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</si>
  <si>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</si>
  <si>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</si>
  <si>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</si>
  <si>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</si>
  <si>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</si>
  <si>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</si>
  <si>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</si>
  <si>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</si>
  <si>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</si>
  <si>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</si>
  <si>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</si>
  <si>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</si>
  <si>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</si>
  <si>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</si>
  <si>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</si>
  <si>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</si>
  <si>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</si>
  <si>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</si>
  <si>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</si>
  <si>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</si>
  <si>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</si>
  <si>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</si>
  <si>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</si>
  <si>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</si>
  <si>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</si>
  <si>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</si>
  <si>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</si>
  <si>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</si>
  <si>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</si>
  <si>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</si>
  <si>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</si>
  <si>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</si>
  <si>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</si>
  <si>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</si>
  <si>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</si>
  <si>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</si>
  <si>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</si>
  <si>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</si>
  <si>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</si>
  <si>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</si>
  <si>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</si>
  <si>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</si>
  <si>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</si>
  <si>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</si>
  <si>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</si>
  <si>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</si>
  <si>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</si>
  <si>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</si>
  <si>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</si>
  <si>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</si>
  <si>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</si>
  <si>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</si>
  <si>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</si>
  <si>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</si>
  <si>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</si>
  <si>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</si>
  <si>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</si>
  <si>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</si>
  <si>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</si>
  <si>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</si>
  <si>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</si>
  <si>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</si>
  <si>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</si>
  <si>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</si>
  <si>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</si>
  <si>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</si>
  <si>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</si>
  <si>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</si>
  <si>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</si>
  <si>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</si>
  <si>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</si>
  <si>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</si>
  <si>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</si>
  <si>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</si>
  <si>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</si>
  <si>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</si>
  <si>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</si>
  <si>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</si>
  <si>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</si>
  <si>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</si>
  <si>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</si>
  <si>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</si>
  <si>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</si>
  <si>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</si>
  <si>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</si>
  <si>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</si>
  <si>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</si>
  <si>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</si>
  <si>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</si>
  <si>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</si>
  <si>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</si>
  <si>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</si>
  <si>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</si>
  <si>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</si>
  <si>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</si>
  <si>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</si>
  <si>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</si>
  <si>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</si>
  <si>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</si>
  <si>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</si>
  <si>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</si>
  <si>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</si>
  <si>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</si>
  <si>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</si>
  <si>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</si>
  <si>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</si>
  <si>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</si>
  <si>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</si>
  <si>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</si>
  <si>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</si>
  <si>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</si>
  <si>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</si>
  <si>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</si>
  <si>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</si>
  <si>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</si>
  <si>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</si>
  <si>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</si>
  <si>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</si>
  <si>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</si>
  <si>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</si>
  <si>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</si>
  <si>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</si>
  <si>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</si>
  <si>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</si>
  <si>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</si>
  <si>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</si>
  <si>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</si>
  <si>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</si>
  <si>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</si>
  <si>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</si>
  <si>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</si>
  <si>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</si>
  <si>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</si>
  <si>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</si>
  <si>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</si>
  <si>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</si>
  <si>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</si>
  <si>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</si>
  <si>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</si>
  <si>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</si>
  <si>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</si>
  <si>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</si>
  <si>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</si>
  <si>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</si>
  <si>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</si>
  <si>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</si>
  <si>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</si>
  <si>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</si>
  <si>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</si>
  <si>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</si>
  <si>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</si>
  <si>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</si>
  <si>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</si>
  <si>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</si>
  <si>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</si>
  <si>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</si>
  <si>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</si>
  <si>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</si>
  <si>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</si>
  <si>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</si>
  <si>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</si>
  <si>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</si>
  <si>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</si>
  <si>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</si>
  <si>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</si>
  <si>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</si>
  <si>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</si>
  <si>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</si>
  <si>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</si>
  <si>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</si>
  <si>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</si>
  <si>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</si>
  <si>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</si>
  <si>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</si>
  <si>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</si>
  <si>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</si>
  <si>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</si>
  <si>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</si>
  <si>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</si>
  <si>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</si>
  <si>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</si>
  <si>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</si>
  <si>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</si>
  <si>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</si>
  <si>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</si>
  <si>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</si>
  <si>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</si>
  <si>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</si>
  <si>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</si>
  <si>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</si>
  <si>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</si>
  <si>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</si>
  <si>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</si>
  <si>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</si>
  <si>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</si>
  <si>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</si>
  <si>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</si>
  <si>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</si>
  <si>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</si>
  <si>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</si>
  <si>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</si>
  <si>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</si>
  <si>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</si>
  <si>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</si>
  <si>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</si>
  <si>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</si>
  <si>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</si>
  <si>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</si>
  <si>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</si>
  <si>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</si>
  <si>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</si>
  <si>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</si>
  <si>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</si>
  <si>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</si>
  <si>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</si>
  <si>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</si>
  <si>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</si>
  <si>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</si>
  <si>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</si>
  <si>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</si>
  <si>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</si>
  <si>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</si>
  <si>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</si>
  <si>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</si>
  <si>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</si>
  <si>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</si>
  <si>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</si>
  <si>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</si>
  <si>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</si>
  <si>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</si>
  <si>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</si>
  <si>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</si>
  <si>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</si>
  <si>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</si>
  <si>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</si>
  <si>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</si>
  <si>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</si>
  <si>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</si>
  <si>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</si>
  <si>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</si>
  <si>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</si>
  <si>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</si>
  <si>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</si>
  <si>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</si>
  <si>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</si>
  <si>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</si>
  <si>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</si>
  <si>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</si>
  <si>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</si>
  <si>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</si>
  <si>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</si>
  <si>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</si>
  <si>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</si>
  <si>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</si>
  <si>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</si>
  <si>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</si>
  <si>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</si>
  <si>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</si>
  <si>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</si>
  <si>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</si>
  <si>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</si>
  <si>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</si>
  <si>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</si>
  <si>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</si>
  <si>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</si>
  <si>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</si>
  <si>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</si>
  <si>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</si>
  <si>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</si>
  <si>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</si>
  <si>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</si>
  <si>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</si>
  <si>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</si>
  <si>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</si>
  <si>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</si>
  <si>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</si>
  <si>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</si>
  <si>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</si>
  <si>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</si>
  <si>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</si>
  <si>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</si>
  <si>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</si>
  <si>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</si>
  <si>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</si>
  <si>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</si>
  <si>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</si>
  <si>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</si>
  <si>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</si>
  <si>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</si>
  <si>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</si>
  <si>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</si>
  <si>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</si>
  <si>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</si>
  <si>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</si>
  <si>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</si>
  <si>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</si>
  <si>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</si>
  <si>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</si>
  <si>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</si>
  <si>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</si>
  <si>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</si>
  <si>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</si>
  <si>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</si>
  <si>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</si>
  <si>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</si>
  <si>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</si>
  <si>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</si>
  <si>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</si>
  <si>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</si>
  <si>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</si>
  <si>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</si>
  <si>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</si>
  <si>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</si>
  <si>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</si>
  <si>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</si>
  <si>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</si>
  <si>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</si>
  <si>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</si>
  <si>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</si>
  <si>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</si>
  <si>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</si>
  <si>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</si>
  <si>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</si>
  <si>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</si>
  <si>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</si>
  <si>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</si>
  <si>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</si>
  <si>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</si>
  <si>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</si>
  <si>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</si>
  <si>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</si>
  <si>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</si>
  <si>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</si>
  <si>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</si>
  <si>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</si>
  <si>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</si>
  <si>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</si>
  <si>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</si>
  <si>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</si>
  <si>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</si>
  <si>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</si>
  <si>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</si>
  <si>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</si>
  <si>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</si>
  <si>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</si>
  <si>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</si>
  <si>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</si>
  <si>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</si>
  <si>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</si>
  <si>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</si>
  <si>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</si>
  <si>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</si>
  <si>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</si>
  <si>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</si>
  <si>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</si>
  <si>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</si>
  <si>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</si>
  <si>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</si>
  <si>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</si>
  <si>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</si>
  <si>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</si>
  <si>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</si>
  <si>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</si>
  <si>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</si>
  <si>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</si>
  <si>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</si>
  <si>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</si>
  <si>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</si>
  <si>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</si>
  <si>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</si>
  <si>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</si>
  <si>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</si>
  <si>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</si>
  <si>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</si>
  <si>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</si>
  <si>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</si>
  <si>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</si>
  <si>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</si>
  <si>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</si>
  <si>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</si>
  <si>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</si>
  <si>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</si>
  <si>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</si>
  <si>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</si>
  <si>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</si>
  <si>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</si>
  <si>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</si>
  <si>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</si>
  <si>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</si>
  <si>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</si>
  <si>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</si>
  <si>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</si>
  <si>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</si>
  <si>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</si>
  <si>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</si>
  <si>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</si>
  <si>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</si>
  <si>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</si>
  <si>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</si>
  <si>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</si>
  <si>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</si>
  <si>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</si>
  <si>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</si>
  <si>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</si>
  <si>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</si>
  <si>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</si>
  <si>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</si>
  <si>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</si>
  <si>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</si>
  <si>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</si>
  <si>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</si>
  <si>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</si>
  <si>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</si>
  <si>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</si>
  <si>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</si>
  <si>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</si>
  <si>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</si>
  <si>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</si>
  <si>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</si>
  <si>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</si>
  <si>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</si>
  <si>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</si>
  <si>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</si>
  <si>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</si>
  <si>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</si>
  <si>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</si>
  <si>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</si>
  <si>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</si>
  <si>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</si>
  <si>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</si>
  <si>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</si>
  <si>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</si>
  <si>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</si>
  <si>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</si>
  <si>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</si>
  <si>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</si>
  <si>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</si>
  <si>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</si>
  <si>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</si>
  <si>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</si>
  <si>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</si>
  <si>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</si>
  <si>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</si>
  <si>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</si>
  <si>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</si>
  <si>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</si>
  <si>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</si>
  <si>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</si>
  <si>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</si>
  <si>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</si>
  <si>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</si>
  <si>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</si>
  <si>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</si>
  <si>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</si>
  <si>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</si>
  <si>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</si>
  <si>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</si>
  <si>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</si>
  <si>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</si>
  <si>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</si>
  <si>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</si>
  <si>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</si>
  <si>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</si>
  <si>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</si>
  <si>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</si>
  <si>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</si>
  <si>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</si>
  <si>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</si>
  <si>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</si>
  <si>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</si>
  <si>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</si>
  <si>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</si>
  <si>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</si>
  <si>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</si>
  <si>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</si>
  <si>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</si>
  <si>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</si>
  <si>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</si>
  <si>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</si>
  <si>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</si>
  <si>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</si>
  <si>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</si>
  <si>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</si>
  <si>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</si>
  <si>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</si>
  <si>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</si>
  <si>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</si>
  <si>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</si>
  <si>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</si>
  <si>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</si>
  <si>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</si>
  <si>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</si>
  <si>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</si>
  <si>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</si>
  <si>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</si>
  <si>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</si>
  <si>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</si>
  <si>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</si>
  <si>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</si>
  <si>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</si>
  <si>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</si>
  <si>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</si>
  <si>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</si>
  <si>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</si>
  <si>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</si>
  <si>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</si>
  <si>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</si>
  <si>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</si>
  <si>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</si>
  <si>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</si>
  <si>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</si>
  <si>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</si>
  <si>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</si>
  <si>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</si>
  <si>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</si>
  <si>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</si>
  <si>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</si>
  <si>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</si>
  <si>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</si>
  <si>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</si>
  <si>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</si>
  <si>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</si>
  <si>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</si>
  <si>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</si>
  <si>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</si>
  <si>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</si>
  <si>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</si>
  <si>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</si>
  <si>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</si>
  <si>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</si>
  <si>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</si>
  <si>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</si>
  <si>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</si>
  <si>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</si>
  <si>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</si>
  <si>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</si>
  <si>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</si>
  <si>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</si>
  <si>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</si>
  <si>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</si>
  <si>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</si>
  <si>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</si>
  <si>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</si>
  <si>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</si>
  <si>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</si>
  <si>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</si>
  <si>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</si>
  <si>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</si>
  <si>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</si>
  <si>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</si>
  <si>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</si>
  <si>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</si>
  <si>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</si>
  <si>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</si>
  <si>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</si>
  <si>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</si>
  <si>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</si>
  <si>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</si>
  <si>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</si>
  <si>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</si>
  <si>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</si>
  <si>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</si>
  <si>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</si>
  <si>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</si>
  <si>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</si>
  <si>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</si>
  <si>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</si>
  <si>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</si>
  <si>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</si>
  <si>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</si>
  <si>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</si>
  <si>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</si>
  <si>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</si>
  <si>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</si>
  <si>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</si>
  <si>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</si>
  <si>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</si>
  <si>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</si>
  <si>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</si>
  <si>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</si>
  <si>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</si>
  <si>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</si>
  <si>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</si>
  <si>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</si>
  <si>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</si>
  <si>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</si>
  <si>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</si>
  <si>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</si>
  <si>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</si>
  <si>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</si>
  <si>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</si>
  <si>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</si>
  <si>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</si>
  <si>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</si>
  <si>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</si>
  <si>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</si>
  <si>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</si>
  <si>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</si>
  <si>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</si>
  <si>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</si>
  <si>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</si>
  <si>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</si>
  <si>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</si>
  <si>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</si>
  <si>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</si>
  <si>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</si>
  <si>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</si>
  <si>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</si>
  <si>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</si>
  <si>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</si>
  <si>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</si>
  <si>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</si>
  <si>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</si>
  <si>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</si>
  <si>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</si>
  <si>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</si>
  <si>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</si>
  <si>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</si>
  <si>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</si>
  <si>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</si>
  <si>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</si>
  <si>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</si>
  <si>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</si>
  <si>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</si>
  <si>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</si>
  <si>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</si>
  <si>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</si>
  <si>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</si>
  <si>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</si>
  <si>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</si>
  <si>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</si>
  <si>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</si>
  <si>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</si>
  <si>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</si>
  <si>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</si>
  <si>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</si>
  <si>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</si>
  <si>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</si>
  <si>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</si>
  <si>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</si>
  <si>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</si>
  <si>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</si>
  <si>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</si>
  <si>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</si>
  <si>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</si>
  <si>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</si>
  <si>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</si>
  <si>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</si>
  <si>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</si>
  <si>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</si>
  <si>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</si>
  <si>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</si>
  <si>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</si>
  <si>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</si>
  <si>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</si>
  <si>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</si>
  <si>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</si>
  <si>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</si>
  <si>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</si>
  <si>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</si>
  <si>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</si>
  <si>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</si>
  <si>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</si>
  <si>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</si>
  <si>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</si>
  <si>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</si>
  <si>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</si>
  <si>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</si>
  <si>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</si>
  <si>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</si>
  <si>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</si>
  <si>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</si>
  <si>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</si>
  <si>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</si>
  <si>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</si>
  <si>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</si>
  <si>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</si>
  <si>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</si>
  <si>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</si>
  <si>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</si>
  <si>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</si>
  <si>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</si>
  <si>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</si>
  <si>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</si>
  <si>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</si>
  <si>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</si>
  <si>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</si>
  <si>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</si>
  <si>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</si>
  <si>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</si>
  <si>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</si>
  <si>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</si>
  <si>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</si>
  <si>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</si>
  <si>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</si>
  <si>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</si>
  <si>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</si>
  <si>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</si>
  <si>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</si>
  <si>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</si>
  <si>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</si>
  <si>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</si>
  <si>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</si>
  <si>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</si>
  <si>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</si>
  <si>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</si>
  <si>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</si>
  <si>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</si>
  <si>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</si>
  <si>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</si>
  <si>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</si>
  <si>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</si>
  <si>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</si>
  <si>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</si>
  <si>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</si>
  <si>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</si>
  <si>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</si>
  <si>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</si>
  <si>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</si>
  <si>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</si>
  <si>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</si>
  <si>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</si>
  <si>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</si>
  <si>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</si>
  <si>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</si>
  <si>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</si>
  <si>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</si>
  <si>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</si>
  <si>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</si>
  <si>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</si>
  <si>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</si>
  <si>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</si>
  <si>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</si>
  <si>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</si>
  <si>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</si>
  <si>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</si>
  <si>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</si>
  <si>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</si>
  <si>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</si>
  <si>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</si>
  <si>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</si>
  <si>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</si>
  <si>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</si>
  <si>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</si>
  <si>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</si>
  <si>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</si>
  <si>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</si>
  <si>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</si>
  <si>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</si>
  <si>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</si>
  <si>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</si>
  <si>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</si>
  <si>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</si>
  <si>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</si>
  <si>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</si>
  <si>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</si>
  <si>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</si>
  <si>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</si>
  <si>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</si>
  <si>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</si>
  <si>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</si>
  <si>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</si>
  <si>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</si>
  <si>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</si>
  <si>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</si>
  <si>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</si>
  <si>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</si>
  <si>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</si>
  <si>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</si>
  <si>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</si>
  <si>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</si>
  <si>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</si>
  <si>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</si>
  <si>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</si>
  <si>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</si>
  <si>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</si>
  <si>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</si>
  <si>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</si>
  <si>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</si>
  <si>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</si>
  <si>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</si>
  <si>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</si>
  <si>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</si>
  <si>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</si>
  <si>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</si>
  <si>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</si>
  <si>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</si>
  <si>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</si>
  <si>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</si>
  <si>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</si>
  <si>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</si>
  <si>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</si>
  <si>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</si>
  <si>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</si>
  <si>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</si>
  <si>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</si>
  <si>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</si>
  <si>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</si>
  <si>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</si>
  <si>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</si>
  <si>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</si>
  <si>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</si>
  <si>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</si>
  <si>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</si>
  <si>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</si>
  <si>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</si>
  <si>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</si>
  <si>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</si>
  <si>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</si>
  <si>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</si>
  <si>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</si>
  <si>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</si>
  <si>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</si>
  <si>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</si>
  <si>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</si>
  <si>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</si>
  <si>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</si>
  <si>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</si>
  <si>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</si>
  <si>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</si>
  <si>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</si>
  <si>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</si>
  <si>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</si>
  <si>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</si>
  <si>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</si>
  <si>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</si>
  <si>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</si>
  <si>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</si>
  <si>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</si>
  <si>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</si>
  <si>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</si>
  <si>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</si>
  <si>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</si>
  <si>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</si>
  <si>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</si>
  <si>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</si>
  <si>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</si>
  <si>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</si>
  <si>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</si>
  <si>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</si>
  <si>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</si>
  <si>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</si>
  <si>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</si>
  <si>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</si>
  <si>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</si>
  <si>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</si>
  <si>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</si>
  <si>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</si>
  <si>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</si>
  <si>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</si>
  <si>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</si>
  <si>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</si>
  <si>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</si>
  <si>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</si>
  <si>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</si>
  <si>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</si>
  <si>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</si>
  <si>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</si>
  <si>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</si>
  <si>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</si>
  <si>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</si>
  <si>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</si>
  <si>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</si>
  <si>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</si>
  <si>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</si>
  <si>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</si>
  <si>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</si>
  <si>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</si>
  <si>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</si>
  <si>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</si>
  <si>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</si>
  <si>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</si>
  <si>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</si>
  <si>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</si>
  <si>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</si>
  <si>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</si>
  <si>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</si>
  <si>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</si>
  <si>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</si>
  <si>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</si>
  <si>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</si>
  <si>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</si>
  <si>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</si>
  <si>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</si>
  <si>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</si>
  <si>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</si>
  <si>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</si>
  <si>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</si>
  <si>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</si>
  <si>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</si>
  <si>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</si>
  <si>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</si>
  <si>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</si>
  <si>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</si>
  <si>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</si>
  <si>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</si>
  <si>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</si>
  <si>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</si>
  <si>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</si>
  <si>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</si>
  <si>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</si>
  <si>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</si>
  <si>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</si>
  <si>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</si>
  <si>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</si>
  <si>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</si>
  <si>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</si>
  <si>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</si>
  <si>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</si>
  <si>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</si>
  <si>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</si>
  <si>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</si>
  <si>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</si>
  <si>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</si>
  <si>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</si>
  <si>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</si>
  <si>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</si>
  <si>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</si>
  <si>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</si>
  <si>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</si>
  <si>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</si>
  <si>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</si>
  <si>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</si>
  <si>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</si>
  <si>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</si>
  <si>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</si>
  <si>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</si>
  <si>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</si>
  <si>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</si>
  <si>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</si>
  <si>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</si>
  <si>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</si>
  <si>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</si>
  <si>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</si>
  <si>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</si>
  <si>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</si>
  <si>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</si>
  <si>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</si>
  <si>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</si>
  <si>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</si>
  <si>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</si>
  <si>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</si>
  <si>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</si>
  <si>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</si>
  <si>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</si>
  <si>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</si>
  <si>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</si>
  <si>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</si>
  <si>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</si>
  <si>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</si>
  <si>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</si>
  <si>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</si>
  <si>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</si>
  <si>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</si>
  <si>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</si>
  <si>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</si>
  <si>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</si>
  <si>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</si>
  <si>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</si>
  <si>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</si>
  <si>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</si>
  <si>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</si>
  <si>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</si>
  <si>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</si>
  <si>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</si>
  <si>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</si>
  <si>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</si>
  <si>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</si>
  <si>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</si>
  <si>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</si>
  <si>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</si>
  <si>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</si>
  <si>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</si>
  <si>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</si>
  <si>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</si>
  <si>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</si>
  <si>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</si>
  <si>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</si>
  <si>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</si>
  <si>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</si>
  <si>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</si>
  <si>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</si>
  <si>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</si>
  <si>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</si>
  <si>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</si>
  <si>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</si>
  <si>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</si>
  <si>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</si>
  <si>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</si>
  <si>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</si>
  <si>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</si>
  <si>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</si>
  <si>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</si>
  <si>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</si>
  <si>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</si>
  <si>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</si>
  <si>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</si>
  <si>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</si>
  <si>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</si>
  <si>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</si>
  <si>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</si>
  <si>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</si>
  <si>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</si>
  <si>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</si>
  <si>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</si>
  <si>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</si>
  <si>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</si>
  <si>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</si>
  <si>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</si>
  <si>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</si>
  <si>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</si>
  <si>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</si>
  <si>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</si>
  <si>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</si>
  <si>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</si>
  <si>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</si>
  <si>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</si>
  <si>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</si>
  <si>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</si>
  <si>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</si>
  <si>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</si>
  <si>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</si>
  <si>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</si>
  <si>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</si>
  <si>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</si>
  <si>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</si>
  <si>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</si>
  <si>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</si>
  <si>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</si>
  <si>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</si>
  <si>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</si>
  <si>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</si>
  <si>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</si>
  <si>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</si>
  <si>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</si>
  <si>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</si>
  <si>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</si>
  <si>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</si>
  <si>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</si>
  <si>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</si>
  <si>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</si>
  <si>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</si>
  <si>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</si>
  <si>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</si>
  <si>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</si>
  <si>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</si>
  <si>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</si>
  <si>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</si>
  <si>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</si>
  <si>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</si>
  <si>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</si>
  <si>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</si>
  <si>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</si>
  <si>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</si>
  <si>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</si>
  <si>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</si>
  <si>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</si>
  <si>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</si>
  <si>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</si>
  <si>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</si>
  <si>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</si>
  <si>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</si>
  <si>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</si>
  <si>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</si>
  <si>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</si>
  <si>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</si>
  <si>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</si>
  <si>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</si>
  <si>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</si>
  <si>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</si>
  <si>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</si>
  <si>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</si>
  <si>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</si>
  <si>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</si>
  <si>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</si>
  <si>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</si>
  <si>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</si>
  <si>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</si>
  <si>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</si>
  <si>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</si>
  <si>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</si>
  <si>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</si>
  <si>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</si>
  <si>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</si>
  <si>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</si>
  <si>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</si>
  <si>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</si>
  <si>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</si>
  <si>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</si>
  <si>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</si>
  <si>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</si>
  <si>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</si>
  <si>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</si>
  <si>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</si>
  <si>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</si>
  <si>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</si>
  <si>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</si>
  <si>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</si>
  <si>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</si>
  <si>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</si>
  <si>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</si>
  <si>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</si>
  <si>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</si>
  <si>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</si>
  <si>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</si>
  <si>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</si>
  <si>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</si>
  <si>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</si>
  <si>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</si>
  <si>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</si>
  <si>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</si>
  <si>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</si>
  <si>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</si>
  <si>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</si>
  <si>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</si>
  <si>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</si>
  <si>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</si>
  <si>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</si>
  <si>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</si>
  <si>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</si>
  <si>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</si>
  <si>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</si>
  <si>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</si>
  <si>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</si>
  <si>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</si>
  <si>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</si>
  <si>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</si>
  <si>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</si>
  <si>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</si>
  <si>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</si>
  <si>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</si>
  <si>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</si>
  <si>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</si>
  <si>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</si>
  <si>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</si>
  <si>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</si>
  <si>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</si>
  <si>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</si>
  <si>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</si>
  <si>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</si>
  <si>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</si>
  <si>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</si>
  <si>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</si>
  <si>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</si>
  <si>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</si>
  <si>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</si>
  <si>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</si>
  <si>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</si>
  <si>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</si>
  <si>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</si>
  <si>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</si>
  <si>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</si>
  <si>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</si>
  <si>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</si>
  <si>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</si>
  <si>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</si>
  <si>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</si>
  <si>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</si>
  <si>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</si>
  <si>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</si>
  <si>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</si>
  <si>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</si>
  <si>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</si>
  <si>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</si>
  <si>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</si>
  <si>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</si>
  <si>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</si>
  <si>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</si>
  <si>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</si>
  <si>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</si>
  <si>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</si>
  <si>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</si>
  <si>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</si>
  <si>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</si>
  <si>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</si>
  <si>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</si>
  <si>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</si>
  <si>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</si>
  <si>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</si>
  <si>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</si>
  <si>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</si>
  <si>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</si>
  <si>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</si>
  <si>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</si>
  <si>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</si>
  <si>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</si>
  <si>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</si>
  <si>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</si>
  <si>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</si>
  <si>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</si>
  <si>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</si>
  <si>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</si>
  <si>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</si>
  <si>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</si>
  <si>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</si>
  <si>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</si>
  <si>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</si>
  <si>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</si>
  <si>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</si>
  <si>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</si>
  <si>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</si>
  <si>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</si>
  <si>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</si>
  <si>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</si>
  <si>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</si>
  <si>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</si>
  <si>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</si>
  <si>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</si>
  <si>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</si>
  <si>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</si>
  <si>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</si>
  <si>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</si>
  <si>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</si>
  <si>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</si>
  <si>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</si>
  <si>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</si>
  <si>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</si>
  <si>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</si>
  <si>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</si>
  <si>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</si>
  <si>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</si>
  <si>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</si>
  <si>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</si>
  <si>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</si>
  <si>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</si>
  <si>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</si>
  <si>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</si>
  <si>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</si>
  <si>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</si>
  <si>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</si>
  <si>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</si>
  <si>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</si>
  <si>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</si>
  <si>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</si>
  <si>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</si>
  <si>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</si>
  <si>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</si>
  <si>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</si>
  <si>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</si>
  <si>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</si>
  <si>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</si>
  <si>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</si>
  <si>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</si>
  <si>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</si>
  <si>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</si>
  <si>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</si>
  <si>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</si>
  <si>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</si>
  <si>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</si>
  <si>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</si>
  <si>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</si>
  <si>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</si>
  <si>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</si>
  <si>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</si>
  <si>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</si>
  <si>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</si>
  <si>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</si>
  <si>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</si>
  <si>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</si>
  <si>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</si>
  <si>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</si>
  <si>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</si>
  <si>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</si>
  <si>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</si>
  <si>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</si>
  <si>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</si>
  <si>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</si>
  <si>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</si>
  <si>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</si>
  <si>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</si>
  <si>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</si>
  <si>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</si>
  <si>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</si>
  <si>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</si>
  <si>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</si>
  <si>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</si>
  <si>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</si>
  <si>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</si>
  <si>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</si>
  <si>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</si>
  <si>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</si>
  <si>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</si>
  <si>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</si>
  <si>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</si>
  <si>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</si>
  <si>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</si>
  <si>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</si>
  <si>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</si>
  <si>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</si>
  <si>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</si>
  <si>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</si>
  <si>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</si>
  <si>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</si>
  <si>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</si>
  <si>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</si>
  <si>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</si>
  <si>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</si>
  <si>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</si>
  <si>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</si>
  <si>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</si>
  <si>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</si>
  <si>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</si>
  <si>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</si>
  <si>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</si>
  <si>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</si>
  <si>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</si>
  <si>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</si>
  <si>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</si>
  <si>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</si>
  <si>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</si>
  <si>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</si>
  <si>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</si>
  <si>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</si>
  <si>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</si>
  <si>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</si>
  <si>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</si>
  <si>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</si>
  <si>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</si>
  <si>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</si>
  <si>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</si>
  <si>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</si>
  <si>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</si>
  <si>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</si>
  <si>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</si>
  <si>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</si>
  <si>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</si>
  <si>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</si>
  <si>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</si>
  <si>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</si>
  <si>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</si>
  <si>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</si>
  <si>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</si>
  <si>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</si>
  <si>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</si>
  <si>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</si>
  <si>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</si>
  <si>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</si>
  <si>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</si>
  <si>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</si>
  <si>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</si>
  <si>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</si>
  <si>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</si>
  <si>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</si>
  <si>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</si>
  <si>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</si>
  <si>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</si>
  <si>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</si>
  <si>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</si>
  <si>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</si>
  <si>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</si>
  <si>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</si>
  <si>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</si>
  <si>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</si>
  <si>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</si>
  <si>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</si>
  <si>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</si>
  <si>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</si>
  <si>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</si>
  <si>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</si>
  <si>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</si>
  <si>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</si>
  <si>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</si>
  <si>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</si>
  <si>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</si>
  <si>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</si>
  <si>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</si>
  <si>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</si>
  <si>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</si>
  <si>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</si>
  <si>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</si>
  <si>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</si>
  <si>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</si>
  <si>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</si>
  <si>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</si>
  <si>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</si>
  <si>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</si>
  <si>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</si>
  <si>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</si>
  <si>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</si>
  <si>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</si>
  <si>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</si>
  <si>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</si>
  <si>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</si>
  <si>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</si>
  <si>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</si>
  <si>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</si>
  <si>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</si>
  <si>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</si>
  <si>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</si>
  <si>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</si>
  <si>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</si>
  <si>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</si>
  <si>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</si>
  <si>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</si>
  <si>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</si>
  <si>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</si>
  <si>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</si>
  <si>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</si>
  <si>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</si>
  <si>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</si>
  <si>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</si>
  <si>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</si>
  <si>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</si>
  <si>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</si>
  <si>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</si>
  <si>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</si>
  <si>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</si>
  <si>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</si>
  <si>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</si>
  <si>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</si>
  <si>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</si>
  <si>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</si>
  <si>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</si>
  <si>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</si>
  <si>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</si>
  <si>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</si>
  <si>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</si>
  <si>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</si>
  <si>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</si>
  <si>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</si>
  <si>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</si>
  <si>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</si>
  <si>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</si>
  <si>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</si>
  <si>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</si>
  <si>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</si>
  <si>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</si>
  <si>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</si>
  <si>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</si>
  <si>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</si>
  <si>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</si>
  <si>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</si>
  <si>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</si>
  <si>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</si>
  <si>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</si>
  <si>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</si>
  <si>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</si>
  <si>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</si>
  <si>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</si>
  <si>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</si>
  <si>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</si>
  <si>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</si>
  <si>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</si>
  <si>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</si>
  <si>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</si>
  <si>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</si>
  <si>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</si>
  <si>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</si>
  <si>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</si>
  <si>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</si>
  <si>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</si>
  <si>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</si>
  <si>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</si>
  <si>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</si>
  <si>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</si>
  <si>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</si>
  <si>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</si>
  <si>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</si>
  <si>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</si>
  <si>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</si>
  <si>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</si>
  <si>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</si>
  <si>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</si>
  <si>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</si>
  <si>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</si>
  <si>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</si>
  <si>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</si>
  <si>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</si>
  <si>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</si>
  <si>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</si>
  <si>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</si>
  <si>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</si>
  <si>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</si>
  <si>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</si>
  <si>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</si>
  <si>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</si>
  <si>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</si>
  <si>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</si>
  <si>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</si>
  <si>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</si>
  <si>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</si>
  <si>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</si>
  <si>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</si>
  <si>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</si>
  <si>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</si>
  <si>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</si>
  <si>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</si>
  <si>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</si>
  <si>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</si>
  <si>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</si>
  <si>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</si>
  <si>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</si>
  <si>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</si>
  <si>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</si>
  <si>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</si>
  <si>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</si>
  <si>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</si>
  <si>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</si>
  <si>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</si>
  <si>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</si>
  <si>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</si>
  <si>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</si>
  <si>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</si>
  <si>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</si>
  <si>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</si>
  <si>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</si>
  <si>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</si>
  <si>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</si>
  <si>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</si>
  <si>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</si>
  <si>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</si>
  <si>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</si>
  <si>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</si>
  <si>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</si>
  <si>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</si>
  <si>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</si>
  <si>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</si>
  <si>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</si>
  <si>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</si>
  <si>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</si>
  <si>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</si>
  <si>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</si>
  <si>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</si>
  <si>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</si>
  <si>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</si>
  <si>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</si>
  <si>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</si>
  <si>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</si>
  <si>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</si>
  <si>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</si>
  <si>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</si>
  <si>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</si>
  <si>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</si>
  <si>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</si>
  <si>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</si>
  <si>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</si>
  <si>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</si>
  <si>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</si>
  <si>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</si>
  <si>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</si>
  <si>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</si>
  <si>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</si>
  <si>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</si>
  <si>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</si>
  <si>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</si>
  <si>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</si>
  <si>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</si>
  <si>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</si>
  <si>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</si>
  <si>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</si>
  <si>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</si>
  <si>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</si>
  <si>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</si>
  <si>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</si>
  <si>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</si>
  <si>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</si>
  <si>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</si>
  <si>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</si>
  <si>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</si>
  <si>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</si>
  <si>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</si>
  <si>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</si>
  <si>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</si>
  <si>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</si>
  <si>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</si>
  <si>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</si>
  <si>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</si>
  <si>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</si>
  <si>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</si>
  <si>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</si>
  <si>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</si>
  <si>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</si>
  <si>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</si>
  <si>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</si>
  <si>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</si>
  <si>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</si>
  <si>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</si>
  <si>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</si>
  <si>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</si>
  <si>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</si>
  <si>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</si>
  <si>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</si>
  <si>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</si>
  <si>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</si>
  <si>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</si>
  <si>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</si>
  <si>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</si>
  <si>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</si>
  <si>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</si>
  <si>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</si>
  <si>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</si>
  <si>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</si>
  <si>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</si>
  <si>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</si>
  <si>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</si>
  <si>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</si>
  <si>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</si>
  <si>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</si>
  <si>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</si>
  <si>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</si>
  <si>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</si>
  <si>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</si>
  <si>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</si>
  <si>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</si>
  <si>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</si>
  <si>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</si>
  <si>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</si>
  <si>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</si>
  <si>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</si>
  <si>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</si>
  <si>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</si>
  <si>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</si>
  <si>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</si>
  <si>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</si>
  <si>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</si>
  <si>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</si>
  <si>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</si>
  <si>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</si>
  <si>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</si>
  <si>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</si>
  <si>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</si>
  <si>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</si>
  <si>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</si>
  <si>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</si>
  <si>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</si>
  <si>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</si>
  <si>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</si>
  <si>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</si>
  <si>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</si>
  <si>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</si>
  <si>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</si>
  <si>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</si>
  <si>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</si>
  <si>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</si>
  <si>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</si>
  <si>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</si>
  <si>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</si>
  <si>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</si>
  <si>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</si>
  <si>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</si>
  <si>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</si>
  <si>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</si>
  <si>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</si>
  <si>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</si>
  <si>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</si>
  <si>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</si>
  <si>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</si>
  <si>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</si>
  <si>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</si>
  <si>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</si>
  <si>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</si>
  <si>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</si>
  <si>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</si>
  <si>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</si>
  <si>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</si>
  <si>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</si>
  <si>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</si>
  <si>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</si>
  <si>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</si>
  <si>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</si>
  <si>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</si>
  <si>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</si>
  <si>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</si>
  <si>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</si>
  <si>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</si>
  <si>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</si>
  <si>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</si>
  <si>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</si>
  <si>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</si>
  <si>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</si>
  <si>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</si>
  <si>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</si>
  <si>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</si>
  <si>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</si>
  <si>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</si>
  <si>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</si>
  <si>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</si>
  <si>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</si>
  <si>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</si>
  <si>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</si>
  <si>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</si>
  <si>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</si>
  <si>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</si>
  <si>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</si>
  <si>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</si>
  <si>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</si>
  <si>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</si>
  <si>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</si>
  <si>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</si>
  <si>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</si>
  <si>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</si>
  <si>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</si>
  <si>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</si>
  <si>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</si>
  <si>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</si>
  <si>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</si>
  <si>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</si>
  <si>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</si>
  <si>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</si>
  <si>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</si>
  <si>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</si>
  <si>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</si>
  <si>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</si>
  <si>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</si>
  <si>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</si>
  <si>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</si>
  <si>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</si>
  <si>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</si>
  <si>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</si>
  <si>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</si>
  <si>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</si>
  <si>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</si>
  <si>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</si>
  <si>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</si>
  <si>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</si>
  <si>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</si>
  <si>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</si>
  <si>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</si>
  <si>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</si>
  <si>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</si>
  <si>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</si>
  <si>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</si>
  <si>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</si>
  <si>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</si>
  <si>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</si>
  <si>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</si>
  <si>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</si>
  <si>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</si>
  <si>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</si>
  <si>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</si>
  <si>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</si>
  <si>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</si>
  <si>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</si>
  <si>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</si>
  <si>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</si>
  <si>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</si>
  <si>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</si>
  <si>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</si>
  <si>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</si>
  <si>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</si>
  <si>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</si>
  <si>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</si>
  <si>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</si>
  <si>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</si>
  <si>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</si>
  <si>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</si>
  <si>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</si>
  <si>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</si>
  <si>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</si>
  <si>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</si>
  <si>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</si>
  <si>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</si>
  <si>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</si>
  <si>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</si>
  <si>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</si>
  <si>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</si>
  <si>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</si>
  <si>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</si>
  <si>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</si>
  <si>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</si>
  <si>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</si>
  <si>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</si>
  <si>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</si>
  <si>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</si>
  <si>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</si>
  <si>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</si>
  <si>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</si>
  <si>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</si>
  <si>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</si>
  <si>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</si>
  <si>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</si>
  <si>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</si>
  <si>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</si>
  <si>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</si>
  <si>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</si>
  <si>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</si>
  <si>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</si>
  <si>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</si>
  <si>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</si>
  <si>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</si>
  <si>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</si>
  <si>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</si>
  <si>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</si>
  <si>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</si>
  <si>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</si>
  <si>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</si>
  <si>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</si>
  <si>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</si>
  <si>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</si>
  <si>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</si>
  <si>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</si>
  <si>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</si>
  <si>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</si>
  <si>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</si>
  <si>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</si>
  <si>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</si>
  <si>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</si>
  <si>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</si>
  <si>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</si>
  <si>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</si>
  <si>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</si>
  <si>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</si>
  <si>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</si>
  <si>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</si>
  <si>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</si>
  <si>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</si>
  <si>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</si>
  <si>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</si>
  <si>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</si>
  <si>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</si>
  <si>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</si>
  <si>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</si>
  <si>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</si>
  <si>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</si>
  <si>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</si>
  <si>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</si>
  <si>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</si>
  <si>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</si>
  <si>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</si>
  <si>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</si>
  <si>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</si>
  <si>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</si>
  <si>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</si>
  <si>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</si>
  <si>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</si>
  <si>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</si>
  <si>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</si>
  <si>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</si>
  <si>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</si>
  <si>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</si>
  <si>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</si>
  <si>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</si>
  <si>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</si>
  <si>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</si>
  <si>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</si>
  <si>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</si>
  <si>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</si>
  <si>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</si>
  <si>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</si>
  <si>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</si>
  <si>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</si>
  <si>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</si>
  <si>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</si>
  <si>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</si>
  <si>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</si>
  <si>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</si>
  <si>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</si>
  <si>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</si>
  <si>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</si>
  <si>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</si>
  <si>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</si>
  <si>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</si>
  <si>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</si>
  <si>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</si>
  <si>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</si>
  <si>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</si>
  <si>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</si>
  <si>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</si>
  <si>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</si>
  <si>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</si>
  <si>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</si>
  <si>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</si>
  <si>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</si>
  <si>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</si>
  <si>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</si>
  <si>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</si>
  <si>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</si>
  <si>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</si>
  <si>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</si>
  <si>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</si>
  <si>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</si>
  <si>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</si>
  <si>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</si>
  <si>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</si>
  <si>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</si>
  <si>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</si>
  <si>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</si>
  <si>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</si>
  <si>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</si>
  <si>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</si>
  <si>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</si>
  <si>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</si>
  <si>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</si>
  <si>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</si>
  <si>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</si>
  <si>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</si>
  <si>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</si>
  <si>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</si>
  <si>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</si>
  <si>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</si>
  <si>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</si>
  <si>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</si>
  <si>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</si>
  <si>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</si>
  <si>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</si>
  <si>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</si>
  <si>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</si>
  <si>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</si>
  <si>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</si>
  <si>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</si>
  <si>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</si>
  <si>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</si>
  <si>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</si>
  <si>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</si>
  <si>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</si>
  <si>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</si>
  <si>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</si>
  <si>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</si>
  <si>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</si>
  <si>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</si>
  <si>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</si>
  <si>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</si>
  <si>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</si>
  <si>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</si>
  <si>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</si>
  <si>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</si>
  <si>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</si>
  <si>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</si>
  <si>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</si>
  <si>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</si>
  <si>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</si>
  <si>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</si>
  <si>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</si>
  <si>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</si>
  <si>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</si>
  <si>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</si>
  <si>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</si>
  <si>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</si>
  <si>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</si>
  <si>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</si>
  <si>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</si>
  <si>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</si>
  <si>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</si>
  <si>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</si>
  <si>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</si>
  <si>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</si>
  <si>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</si>
  <si>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</si>
  <si>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</si>
  <si>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</si>
  <si>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</si>
  <si>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</si>
  <si>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</si>
  <si>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</si>
  <si>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</si>
  <si>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</si>
  <si>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</si>
  <si>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</si>
  <si>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</si>
  <si>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</si>
  <si>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</si>
  <si>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</si>
  <si>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</si>
  <si>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</si>
  <si>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</si>
  <si>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</si>
  <si>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</si>
  <si>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</si>
  <si>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</si>
  <si>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</si>
  <si>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</si>
  <si>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</si>
  <si>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</si>
  <si>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</si>
  <si>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</si>
  <si>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</si>
  <si>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</si>
  <si>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</si>
  <si>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</si>
  <si>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</si>
  <si>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</si>
  <si>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</si>
  <si>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</si>
  <si>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</si>
  <si>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</si>
  <si>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</si>
  <si>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</si>
  <si>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</si>
  <si>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</si>
  <si>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</si>
  <si>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</si>
  <si>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</si>
  <si>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</si>
  <si>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</si>
  <si>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</si>
  <si>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</si>
  <si>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</si>
  <si>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</si>
  <si>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</si>
  <si>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</si>
  <si>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</si>
  <si>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</si>
  <si>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</si>
  <si>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</si>
  <si>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</si>
  <si>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</si>
  <si>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</si>
  <si>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</si>
  <si>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</si>
  <si>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</si>
  <si>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</si>
  <si>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</si>
  <si>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</si>
  <si>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</si>
  <si>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</si>
  <si>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</si>
  <si>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</si>
  <si>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</si>
  <si>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</si>
  <si>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</si>
  <si>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</si>
  <si>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</si>
  <si>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</si>
  <si>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</si>
  <si>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</si>
  <si>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</si>
  <si>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</si>
  <si>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</si>
  <si>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</si>
  <si>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</si>
  <si>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</si>
  <si>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</si>
  <si>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</si>
  <si>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</si>
  <si>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</si>
  <si>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</si>
  <si>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</si>
  <si>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</si>
  <si>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</si>
  <si>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</si>
  <si>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</si>
  <si>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</si>
  <si>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</si>
  <si>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</si>
  <si>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</si>
  <si>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</si>
  <si>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</si>
  <si>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</si>
  <si>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</si>
  <si>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</si>
  <si>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</si>
  <si>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</si>
  <si>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</si>
  <si>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</si>
  <si>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</si>
  <si>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</si>
  <si>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</si>
  <si>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</si>
  <si>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</si>
  <si>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</si>
  <si>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</si>
  <si>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</si>
  <si>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</si>
  <si>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</si>
  <si>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</si>
  <si>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</si>
  <si>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</si>
  <si>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</si>
  <si>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</si>
  <si>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</si>
  <si>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</si>
  <si>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</si>
  <si>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</si>
  <si>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</si>
  <si>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</si>
  <si>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</si>
  <si>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</si>
  <si>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</si>
  <si>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</si>
  <si>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</si>
  <si>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</si>
  <si>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</si>
  <si>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</si>
  <si>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</si>
  <si>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</si>
  <si>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</si>
  <si>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</si>
  <si>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</si>
  <si>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</si>
  <si>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</si>
  <si>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</si>
  <si>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</si>
  <si>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</si>
  <si>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</si>
  <si>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</si>
  <si>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</si>
  <si>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</si>
  <si>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</si>
  <si>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</si>
  <si>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</si>
  <si>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</si>
  <si>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</si>
  <si>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</si>
  <si>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</si>
  <si>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</si>
  <si>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</si>
  <si>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</si>
  <si>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</si>
  <si>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</si>
  <si>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</si>
  <si>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</si>
  <si>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</si>
  <si>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</si>
  <si>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</si>
  <si>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</si>
  <si>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</si>
  <si>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</si>
  <si>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</si>
  <si>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</si>
  <si>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</si>
  <si>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</si>
  <si>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</si>
  <si>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</si>
  <si>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</si>
  <si>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</si>
  <si>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</si>
  <si>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</si>
  <si>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</si>
  <si>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</si>
  <si>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</si>
  <si>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</si>
  <si>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</si>
  <si>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</si>
  <si>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</si>
  <si>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</si>
  <si>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</si>
  <si>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</si>
  <si>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</si>
  <si>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</si>
  <si>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</si>
  <si>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</si>
  <si>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</si>
  <si>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</si>
  <si>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</si>
  <si>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</si>
  <si>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</si>
  <si>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</si>
  <si>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</si>
  <si>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</si>
  <si>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</si>
  <si>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</si>
  <si>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</si>
  <si>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</si>
  <si>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</si>
  <si>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</si>
  <si>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</si>
  <si>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</si>
  <si>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</si>
  <si>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</si>
  <si>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</si>
  <si>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</si>
  <si>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</si>
  <si>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</si>
  <si>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</si>
  <si>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</si>
  <si>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</si>
  <si>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</si>
  <si>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</si>
  <si>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</si>
  <si>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</si>
  <si>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</si>
  <si>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</si>
  <si>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</si>
  <si>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</si>
  <si>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</si>
  <si>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</si>
  <si>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</si>
  <si>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</si>
  <si>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</si>
  <si>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</si>
  <si>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</si>
  <si>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</si>
  <si>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</si>
  <si>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</si>
  <si>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</si>
  <si>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</si>
  <si>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</si>
  <si>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</si>
  <si>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</si>
  <si>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</si>
  <si>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</si>
  <si>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</si>
  <si>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</si>
  <si>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</si>
  <si>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</si>
  <si>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</si>
  <si>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</si>
  <si>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</si>
  <si>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</si>
  <si>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</si>
  <si>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</si>
  <si>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</si>
  <si>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</si>
  <si>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</si>
  <si>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</si>
  <si>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</si>
  <si>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</si>
  <si>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</si>
  <si>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</si>
  <si>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</si>
  <si>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</si>
  <si>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</si>
  <si>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</si>
  <si>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</si>
  <si>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</si>
  <si>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</si>
  <si>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</si>
  <si>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</si>
  <si>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</si>
  <si>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</si>
  <si>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</si>
  <si>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</si>
  <si>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</si>
  <si>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</si>
  <si>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</si>
  <si>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</si>
  <si>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</si>
  <si>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</si>
  <si>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</si>
  <si>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</si>
  <si>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</si>
  <si>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</si>
  <si>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</si>
  <si>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</si>
  <si>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</si>
  <si>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</si>
  <si>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</si>
  <si>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</si>
  <si>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</si>
  <si>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</si>
  <si>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</si>
  <si>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</si>
  <si>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</si>
  <si>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</si>
  <si>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</si>
  <si>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</si>
  <si>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</si>
  <si>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</si>
  <si>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</si>
  <si>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</si>
  <si>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</si>
  <si>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</si>
  <si>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</si>
  <si>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</si>
  <si>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</si>
  <si>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</si>
  <si>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</si>
  <si>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</si>
  <si>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</si>
  <si>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</si>
  <si>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</si>
  <si>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</si>
  <si>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</si>
  <si>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</si>
  <si>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</si>
  <si>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</si>
  <si>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</si>
  <si>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</si>
  <si>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</si>
  <si>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</si>
  <si>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</si>
  <si>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</si>
  <si>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</si>
  <si>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</si>
  <si>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</si>
  <si>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</si>
  <si>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</si>
  <si>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</si>
  <si>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</si>
  <si>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</si>
  <si>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</si>
  <si>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</si>
  <si>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</si>
  <si>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</si>
  <si>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</si>
  <si>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</si>
  <si>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</si>
  <si>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</si>
  <si>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</si>
  <si>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</si>
  <si>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</si>
  <si>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</si>
  <si>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</si>
  <si>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</si>
  <si>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</si>
  <si>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</si>
  <si>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</si>
  <si>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</si>
  <si>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</si>
  <si>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</si>
  <si>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</si>
  <si>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</si>
  <si>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</si>
  <si>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</si>
  <si>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</si>
  <si>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</si>
  <si>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</si>
  <si>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</si>
  <si>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</si>
  <si>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</si>
  <si>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</si>
  <si>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</si>
  <si>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</si>
  <si>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</si>
  <si>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</si>
  <si>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</si>
  <si>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</si>
  <si>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</si>
  <si>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</si>
  <si>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</si>
  <si>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</si>
  <si>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</si>
  <si>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</si>
  <si>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</si>
  <si>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</si>
  <si>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</si>
  <si>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</si>
  <si>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</si>
  <si>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</si>
  <si>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</si>
  <si>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</si>
  <si>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</si>
  <si>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</si>
  <si>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</si>
  <si>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</si>
  <si>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</si>
  <si>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</si>
  <si>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</si>
  <si>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</si>
  <si>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</si>
  <si>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</si>
  <si>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</si>
  <si>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</si>
  <si>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</si>
  <si>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</si>
  <si>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</si>
  <si>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</si>
  <si>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</si>
  <si>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</si>
  <si>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</si>
  <si>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</si>
  <si>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</si>
  <si>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</si>
  <si>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</si>
  <si>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</si>
  <si>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</si>
  <si>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</si>
  <si>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</si>
  <si>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</si>
  <si>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</si>
  <si>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</si>
  <si>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</si>
  <si>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</si>
  <si>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</si>
  <si>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</si>
  <si>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</si>
  <si>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</si>
  <si>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</si>
  <si>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</si>
  <si>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</si>
  <si>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</si>
  <si>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</si>
  <si>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</si>
  <si>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</si>
  <si>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</si>
  <si>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</si>
  <si>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</si>
  <si>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</si>
  <si>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</si>
  <si>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</si>
  <si>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</si>
  <si>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</si>
  <si>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</si>
  <si>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</si>
  <si>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</si>
  <si>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</si>
  <si>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</si>
  <si>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</si>
  <si>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</si>
  <si>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</si>
  <si>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</si>
  <si>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</si>
  <si>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</si>
  <si>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</si>
  <si>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</si>
  <si>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</si>
  <si>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</si>
  <si>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</si>
  <si>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</si>
  <si>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</si>
  <si>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</si>
  <si>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</si>
  <si>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</si>
  <si>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</si>
  <si>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</si>
  <si>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</si>
  <si>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</si>
  <si>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</si>
  <si>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</si>
  <si>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</si>
  <si>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</si>
  <si>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</si>
  <si>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</si>
  <si>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</si>
  <si>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</si>
  <si>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</si>
  <si>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</si>
  <si>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</si>
  <si>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</si>
  <si>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</si>
  <si>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</si>
  <si>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</si>
  <si>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</si>
  <si>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</si>
  <si>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</si>
  <si>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</si>
  <si>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</si>
  <si>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</si>
  <si>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</si>
  <si>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</si>
  <si>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</si>
  <si>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</si>
  <si>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</si>
  <si>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</si>
  <si>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</si>
  <si>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</si>
  <si>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</si>
  <si>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</si>
  <si>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</si>
  <si>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</si>
  <si>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</si>
  <si>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</si>
  <si>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</si>
  <si>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</si>
  <si>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</si>
  <si>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</si>
  <si>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</si>
  <si>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</si>
  <si>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</si>
  <si>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</si>
  <si>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</si>
  <si>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</si>
  <si>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</si>
  <si>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</si>
  <si>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</si>
  <si>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</si>
  <si>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</si>
  <si>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</si>
  <si>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</si>
  <si>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</si>
  <si>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</si>
  <si>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</si>
  <si>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</si>
  <si>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</si>
  <si>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</si>
  <si>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</si>
  <si>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</si>
  <si>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</si>
  <si>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</si>
  <si>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</si>
  <si>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</si>
  <si>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</si>
  <si>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</si>
  <si>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</si>
  <si>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</si>
  <si>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</si>
  <si>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</si>
  <si>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</si>
  <si>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</si>
  <si>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</si>
  <si>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</si>
  <si>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</si>
  <si>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</si>
  <si>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</si>
  <si>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</si>
  <si>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</si>
  <si>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</si>
  <si>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</si>
  <si>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</si>
  <si>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</si>
  <si>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</si>
  <si>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</si>
  <si>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</si>
  <si>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</si>
  <si>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</si>
  <si>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</si>
  <si>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</si>
  <si>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</si>
  <si>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</si>
  <si>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</si>
  <si>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</si>
  <si>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</si>
  <si>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</si>
  <si>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</si>
  <si>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</si>
  <si>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</si>
  <si>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</si>
  <si>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</si>
  <si>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</si>
  <si>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</si>
  <si>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</si>
  <si>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</si>
  <si>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</si>
  <si>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</si>
  <si>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</si>
  <si>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</si>
  <si>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</si>
  <si>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</si>
  <si>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</si>
  <si>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</si>
  <si>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</si>
  <si>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</si>
  <si>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</si>
  <si>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</si>
  <si>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</si>
  <si>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</si>
  <si>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</si>
  <si>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</si>
  <si>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</si>
  <si>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</si>
  <si>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</si>
  <si>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</si>
  <si>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</si>
  <si>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</si>
  <si>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</si>
  <si>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</si>
  <si>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</si>
  <si>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</si>
  <si>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</si>
  <si>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</si>
  <si>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</si>
  <si>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</si>
  <si>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</si>
  <si>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</si>
  <si>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</si>
  <si>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</si>
  <si>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</si>
  <si>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</si>
  <si>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</si>
  <si>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</si>
  <si>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</si>
  <si>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</si>
  <si>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</si>
  <si>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</si>
  <si>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</si>
  <si>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</si>
  <si>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</si>
  <si>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</si>
  <si>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</si>
  <si>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</si>
  <si>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</si>
  <si>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</si>
  <si>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</si>
  <si>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</si>
  <si>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</si>
  <si>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</si>
  <si>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</si>
  <si>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</si>
  <si>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</si>
  <si>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</si>
  <si>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</si>
  <si>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</si>
  <si>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</si>
  <si>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</si>
  <si>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</si>
  <si>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</si>
  <si>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</si>
  <si>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</si>
  <si>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</si>
  <si>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</si>
  <si>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</si>
  <si>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</si>
  <si>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</si>
  <si>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</si>
  <si>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</si>
  <si>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</si>
  <si>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</si>
  <si>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</si>
  <si>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</si>
  <si>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</si>
  <si>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</si>
  <si>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</si>
  <si>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</si>
  <si>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</si>
  <si>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</si>
  <si>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</si>
  <si>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</si>
  <si>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</si>
  <si>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</si>
  <si>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</si>
  <si>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</si>
  <si>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</si>
  <si>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</si>
  <si>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</si>
  <si>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</si>
  <si>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</si>
  <si>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</si>
  <si>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</si>
  <si>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</si>
  <si>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</si>
  <si>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</si>
  <si>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</si>
  <si>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</si>
  <si>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</si>
  <si>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</si>
  <si>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</si>
  <si>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</si>
  <si>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</si>
  <si>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</si>
  <si>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</si>
  <si>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</si>
  <si>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</si>
  <si>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</si>
  <si>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</si>
  <si>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</si>
  <si>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</si>
  <si>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</si>
  <si>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</si>
  <si>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</si>
  <si>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</si>
  <si>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</si>
  <si>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</si>
  <si>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</si>
  <si>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</si>
  <si>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</si>
  <si>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</si>
  <si>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</si>
  <si>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</si>
  <si>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</si>
  <si>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</si>
  <si>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</si>
  <si>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</si>
  <si>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</si>
  <si>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</si>
  <si>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</si>
  <si>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</si>
  <si>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</si>
  <si>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</si>
  <si>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</si>
  <si>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</si>
  <si>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</si>
  <si>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</si>
  <si>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</si>
  <si>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</si>
  <si>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</si>
  <si>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</si>
  <si>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</si>
  <si>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</si>
  <si>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</si>
  <si>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</si>
  <si>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</si>
  <si>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</si>
  <si>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</si>
  <si>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</si>
  <si>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</si>
  <si>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</si>
  <si>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</si>
  <si>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</si>
  <si>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</si>
  <si>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</si>
  <si>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</si>
  <si>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</si>
  <si>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</si>
  <si>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</si>
  <si>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</si>
  <si>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</si>
  <si>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</si>
  <si>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</si>
  <si>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</si>
  <si>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</si>
  <si>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</si>
  <si>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</si>
  <si>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</si>
  <si>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</si>
  <si>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</si>
  <si>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</si>
  <si>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</si>
  <si>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</si>
  <si>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</si>
  <si>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</si>
  <si>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</si>
  <si>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</si>
  <si>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</si>
  <si>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</si>
  <si>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</si>
  <si>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</si>
  <si>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</si>
  <si>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</si>
  <si>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</si>
  <si>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</si>
  <si>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</si>
  <si>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</si>
  <si>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</si>
  <si>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</si>
  <si>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</si>
  <si>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</si>
  <si>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</si>
  <si>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</si>
  <si>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</si>
  <si>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</si>
  <si>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</si>
  <si>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</si>
  <si>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</si>
  <si>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</si>
  <si>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</si>
  <si>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</si>
  <si>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</si>
  <si>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</si>
  <si>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</si>
  <si>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</si>
  <si>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</si>
  <si>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</si>
  <si>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</si>
  <si>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</si>
  <si>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</si>
  <si>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</si>
  <si>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</si>
  <si>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</si>
  <si>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</si>
  <si>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</si>
  <si>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</si>
  <si>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</si>
  <si>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</si>
  <si>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</si>
  <si>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</si>
  <si>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</si>
  <si>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</si>
  <si>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</si>
  <si>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</si>
  <si>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</si>
  <si>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</si>
  <si>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</si>
  <si>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</si>
  <si>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</si>
  <si>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</si>
  <si>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</si>
  <si>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</si>
  <si>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</si>
  <si>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</si>
  <si>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</si>
  <si>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</si>
  <si>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</si>
  <si>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</si>
  <si>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</si>
  <si>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</si>
  <si>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</si>
  <si>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</si>
  <si>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</si>
  <si>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</si>
  <si>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</si>
  <si>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</si>
  <si>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</si>
  <si>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</si>
  <si>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</si>
  <si>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</si>
  <si>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</si>
  <si>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</si>
  <si>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</si>
  <si>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</si>
  <si>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</si>
  <si>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</si>
  <si>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</si>
  <si>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</si>
  <si>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</si>
  <si>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</si>
  <si>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</si>
  <si>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</si>
  <si>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</si>
  <si>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</si>
  <si>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</si>
  <si>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</si>
  <si>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</si>
  <si>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</si>
  <si>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</si>
  <si>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</si>
  <si>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</si>
  <si>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</si>
  <si>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</si>
  <si>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</si>
  <si>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</si>
  <si>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</si>
  <si>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</si>
  <si>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</si>
  <si>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</si>
  <si>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</si>
  <si>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</si>
  <si>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</si>
  <si>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</si>
  <si>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</si>
  <si>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</si>
  <si>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</si>
  <si>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</si>
  <si>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</si>
  <si>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</si>
  <si>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</si>
  <si>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</si>
  <si>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</si>
  <si>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</si>
  <si>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</si>
  <si>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</si>
  <si>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</si>
  <si>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</si>
  <si>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</si>
  <si>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</si>
  <si>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</si>
  <si>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</si>
  <si>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</si>
  <si>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</si>
  <si>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</si>
  <si>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</si>
  <si>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</si>
  <si>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</si>
  <si>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</si>
  <si>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</si>
  <si>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</si>
  <si>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</si>
  <si>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</si>
  <si>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</si>
  <si>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</si>
  <si>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</si>
  <si>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</si>
  <si>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</si>
  <si>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</si>
  <si>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</si>
  <si>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</si>
  <si>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</si>
  <si>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</si>
  <si>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</si>
  <si>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</si>
  <si>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</si>
  <si>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</si>
  <si>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</si>
  <si>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</si>
  <si>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</si>
  <si>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</si>
  <si>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</si>
  <si>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</si>
  <si>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</si>
  <si>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</si>
  <si>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</si>
  <si>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</si>
  <si>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</si>
  <si>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</si>
  <si>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</si>
  <si>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</si>
  <si>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</si>
  <si>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</si>
  <si>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</si>
  <si>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</si>
  <si>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</si>
  <si>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</si>
  <si>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</si>
  <si>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</si>
  <si>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</si>
  <si>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</si>
  <si>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</si>
  <si>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</si>
  <si>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</si>
  <si>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</si>
  <si>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</si>
  <si>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</si>
  <si>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</si>
  <si>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</si>
  <si>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</si>
  <si>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</si>
  <si>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</si>
  <si>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</si>
  <si>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</si>
  <si>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</si>
  <si>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</si>
  <si>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</si>
  <si>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</si>
  <si>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</si>
  <si>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</si>
  <si>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</si>
  <si>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</si>
  <si>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</si>
  <si>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</si>
  <si>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</si>
  <si>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</si>
  <si>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</si>
  <si>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</si>
  <si>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</si>
  <si>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</si>
  <si>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</si>
  <si>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</si>
  <si>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</si>
  <si>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</si>
  <si>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</si>
  <si>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</si>
  <si>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</si>
  <si>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</si>
  <si>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</si>
  <si>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</si>
  <si>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</si>
  <si>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</si>
  <si>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</si>
  <si>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</si>
  <si>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</si>
  <si>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</si>
  <si>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</si>
  <si>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</si>
  <si>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</si>
  <si>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</si>
  <si>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</si>
  <si>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</si>
  <si>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</si>
  <si>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</si>
  <si>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</si>
  <si>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</si>
  <si>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</si>
  <si>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</si>
  <si>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</si>
  <si>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</si>
  <si>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</si>
  <si>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</si>
  <si>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</si>
  <si>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</si>
  <si>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</si>
  <si>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</si>
  <si>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</si>
  <si>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</si>
  <si>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</si>
  <si>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</si>
  <si>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</si>
  <si>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</si>
  <si>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</si>
  <si>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</si>
  <si>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</si>
  <si>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</si>
  <si>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</si>
  <si>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</si>
  <si>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</si>
  <si>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</si>
  <si>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</si>
  <si>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</si>
  <si>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</si>
  <si>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</si>
  <si>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</si>
  <si>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</si>
  <si>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</si>
  <si>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</si>
  <si>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</si>
  <si>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</si>
  <si>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</si>
  <si>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</si>
  <si>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</si>
  <si>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</si>
  <si>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</si>
  <si>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</si>
  <si>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</si>
  <si>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</si>
  <si>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</si>
  <si>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</si>
  <si>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</si>
  <si>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</si>
  <si>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</si>
  <si>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</si>
  <si>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</si>
  <si>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</si>
  <si>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</si>
  <si>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</si>
  <si>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</si>
  <si>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</si>
  <si>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</si>
  <si>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</si>
  <si>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</si>
  <si>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</si>
  <si>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</si>
  <si>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</si>
  <si>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</si>
  <si>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</si>
  <si>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</si>
  <si>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</si>
  <si>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</si>
  <si>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</si>
  <si>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</si>
  <si>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</si>
  <si>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</si>
  <si>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</si>
  <si>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</si>
  <si>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</si>
  <si>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</si>
  <si>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</si>
  <si>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</si>
  <si>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</si>
  <si>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</si>
  <si>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</si>
  <si>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</si>
  <si>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</si>
  <si>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</si>
  <si>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</si>
  <si>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</si>
  <si>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</si>
  <si>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</si>
  <si>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</si>
  <si>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</si>
  <si>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</si>
  <si>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</si>
  <si>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</si>
  <si>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</si>
  <si>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</si>
  <si>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</si>
  <si>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</si>
  <si>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</si>
  <si>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</si>
  <si>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</si>
  <si>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</si>
  <si>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</si>
  <si>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</si>
  <si>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</si>
  <si>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</si>
  <si>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</si>
  <si>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</si>
  <si>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</si>
  <si>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</si>
  <si>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</si>
  <si>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</si>
  <si>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</si>
  <si>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</si>
  <si>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</si>
  <si>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</si>
  <si>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</si>
  <si>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</si>
  <si>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</si>
  <si>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</si>
  <si>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</si>
  <si>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</si>
  <si>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</si>
  <si>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</si>
  <si>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</si>
  <si>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</si>
  <si>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</si>
  <si>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</si>
  <si>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</si>
  <si>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</si>
  <si>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</si>
  <si>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</si>
  <si>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</si>
  <si>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</si>
  <si>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</si>
  <si>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</si>
  <si>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</si>
  <si>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</si>
  <si>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</si>
  <si>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</si>
  <si>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</si>
  <si>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</si>
  <si>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</si>
  <si>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</si>
  <si>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</si>
  <si>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</si>
  <si>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</si>
  <si>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</si>
  <si>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</si>
  <si>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</si>
  <si>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</si>
  <si>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</si>
  <si>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</si>
  <si>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</si>
  <si>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</si>
  <si>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</si>
  <si>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</si>
  <si>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</si>
  <si>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</si>
  <si>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</si>
  <si>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</si>
  <si>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</si>
  <si>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</si>
  <si>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</si>
  <si>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</si>
  <si>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</si>
  <si>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</si>
  <si>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</si>
  <si>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</si>
  <si>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</si>
  <si>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</si>
  <si>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</si>
  <si>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</si>
  <si>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</si>
  <si>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</si>
  <si>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</si>
  <si>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</si>
  <si>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</si>
  <si>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</si>
  <si>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</si>
  <si>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</si>
  <si>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</si>
  <si>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</si>
  <si>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</si>
  <si>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</si>
  <si>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</si>
  <si>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</si>
  <si>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</si>
  <si>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</si>
  <si>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</si>
  <si>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</si>
  <si>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</si>
  <si>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</si>
  <si>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</si>
  <si>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</si>
  <si>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</si>
  <si>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</si>
  <si>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</si>
  <si>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</si>
  <si>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</si>
  <si>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</si>
  <si>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</si>
  <si>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</si>
  <si>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</si>
  <si>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</si>
  <si>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</si>
  <si>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</si>
  <si>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</si>
  <si>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</si>
  <si>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</si>
  <si>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</si>
  <si>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</si>
  <si>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</si>
  <si>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</si>
  <si>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</si>
  <si>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</si>
  <si>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</si>
  <si>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</si>
  <si>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</si>
  <si>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</si>
  <si>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</si>
  <si>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</si>
  <si>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</si>
  <si>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</si>
  <si>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</si>
  <si>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</si>
  <si>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</si>
  <si>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</si>
  <si>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</si>
  <si>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</si>
  <si>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</si>
  <si>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</si>
  <si>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</si>
  <si>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</si>
  <si>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</si>
  <si>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</si>
  <si>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</si>
  <si>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</si>
  <si>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</si>
  <si>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</si>
  <si>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</si>
  <si>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</si>
  <si>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</si>
  <si>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</si>
  <si>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</si>
  <si>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</si>
  <si>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</si>
  <si>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</si>
  <si>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</si>
  <si>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</si>
  <si>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</si>
  <si>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</si>
  <si>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</si>
  <si>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</si>
  <si>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</si>
  <si>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</si>
  <si>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</si>
  <si>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</si>
  <si>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</si>
  <si>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</si>
  <si>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</si>
  <si>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</si>
  <si>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</si>
  <si>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</si>
  <si>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</si>
  <si>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</si>
  <si>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</si>
  <si>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</si>
  <si>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</si>
  <si>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</si>
  <si>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</si>
  <si>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</si>
  <si>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</si>
  <si>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</si>
  <si>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</si>
  <si>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</si>
  <si>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</si>
  <si>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</si>
  <si>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</si>
  <si>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</si>
  <si>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</si>
  <si>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</si>
  <si>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</si>
  <si>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</si>
  <si>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</si>
  <si>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</si>
  <si>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</si>
  <si>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</si>
  <si>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</si>
  <si>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</si>
  <si>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</si>
  <si>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</si>
  <si>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</si>
  <si>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</si>
  <si>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</si>
  <si>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</si>
  <si>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</si>
  <si>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</si>
  <si>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</si>
  <si>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</si>
  <si>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</si>
  <si>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</si>
  <si>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</si>
  <si>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</si>
  <si>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</si>
  <si>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</si>
  <si>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</si>
  <si>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</si>
  <si>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</si>
  <si>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</si>
  <si>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</si>
  <si>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</si>
  <si>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</si>
  <si>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</si>
  <si>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</si>
  <si>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</si>
  <si>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</si>
  <si>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</si>
  <si>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</si>
  <si>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</si>
  <si>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</si>
  <si>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</si>
  <si>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</si>
  <si>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</si>
  <si>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</si>
  <si>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</si>
  <si>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</si>
  <si>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</si>
  <si>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</si>
  <si>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</si>
  <si>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</si>
  <si>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</si>
  <si>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</si>
  <si>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</si>
  <si>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</si>
  <si>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</si>
  <si>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</si>
  <si>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</si>
  <si>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</si>
  <si>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</si>
  <si>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</si>
  <si>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</si>
  <si>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</si>
  <si>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</si>
  <si>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</si>
  <si>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</si>
  <si>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</si>
  <si>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</si>
  <si>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</si>
  <si>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</si>
  <si>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</si>
  <si>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</si>
  <si>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</si>
  <si>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</si>
  <si>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</si>
  <si>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</si>
  <si>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</si>
  <si>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</si>
  <si>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</si>
  <si>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</si>
  <si>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</si>
  <si>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</si>
  <si>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</si>
  <si>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</si>
  <si>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</si>
  <si>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</si>
  <si>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</si>
  <si>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</si>
  <si>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</si>
  <si>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</si>
  <si>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</si>
  <si>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</si>
  <si>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</si>
  <si>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</si>
  <si>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</si>
  <si>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</si>
  <si>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</si>
  <si>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</si>
  <si>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</si>
  <si>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</si>
  <si>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</si>
  <si>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</si>
  <si>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</si>
  <si>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</si>
  <si>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</si>
  <si>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</si>
  <si>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</si>
  <si>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</si>
  <si>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</si>
  <si>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</si>
  <si>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</si>
  <si>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</si>
  <si>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</si>
  <si>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</si>
  <si>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</si>
  <si>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</si>
  <si>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</si>
  <si>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</si>
  <si>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</si>
  <si>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</si>
  <si>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</si>
  <si>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</si>
  <si>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</si>
  <si>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</si>
  <si>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</si>
  <si>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</si>
  <si>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</si>
  <si>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</si>
  <si>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</si>
  <si>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</si>
  <si>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</si>
  <si>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</si>
  <si>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</si>
  <si>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</si>
  <si>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</si>
  <si>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</si>
  <si>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</si>
  <si>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</si>
  <si>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</si>
  <si>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</si>
  <si>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</si>
  <si>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</si>
  <si>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</si>
  <si>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</si>
  <si>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</si>
  <si>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</si>
  <si>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</si>
  <si>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</si>
  <si>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</si>
  <si>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</si>
  <si>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</si>
  <si>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</si>
  <si>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</si>
  <si>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</si>
  <si>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</si>
  <si>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</si>
  <si>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</si>
  <si>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</si>
  <si>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</si>
  <si>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</si>
  <si>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</si>
  <si>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</si>
  <si>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</si>
  <si>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</si>
  <si>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</si>
  <si>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</si>
  <si>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</si>
  <si>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</si>
  <si>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</si>
  <si>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</si>
  <si>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</si>
  <si>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</si>
  <si>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</si>
  <si>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</si>
  <si>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</si>
  <si>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</si>
  <si>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</si>
  <si>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</si>
  <si>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</si>
  <si>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</si>
  <si>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</si>
  <si>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</si>
  <si>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</si>
  <si>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</si>
  <si>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</si>
  <si>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</si>
  <si>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</si>
  <si>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</si>
  <si>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</si>
  <si>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</si>
  <si>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</si>
  <si>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</si>
  <si>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</si>
  <si>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</si>
  <si>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</si>
  <si>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</si>
  <si>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</si>
  <si>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</si>
  <si>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</si>
  <si>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</si>
  <si>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</si>
  <si>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</si>
  <si>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</si>
  <si>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</si>
  <si>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</si>
  <si>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</si>
  <si>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</si>
  <si>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</si>
  <si>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</si>
  <si>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</si>
  <si>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</si>
  <si>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</si>
  <si>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</si>
  <si>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</si>
  <si>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</si>
  <si>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</si>
  <si>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</si>
  <si>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</si>
  <si>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</si>
  <si>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</si>
  <si>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</si>
  <si>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</si>
  <si>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</si>
  <si>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</si>
  <si>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</si>
  <si>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</si>
  <si>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</si>
  <si>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</si>
  <si>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</si>
  <si>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</si>
  <si>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</si>
  <si>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</si>
  <si>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</si>
  <si>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</si>
  <si>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</si>
  <si>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</si>
  <si>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</si>
  <si>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</si>
  <si>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</si>
  <si>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</si>
  <si>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</si>
  <si>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</si>
  <si>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</si>
  <si>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</si>
  <si>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</si>
  <si>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</si>
  <si>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</si>
  <si>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</si>
  <si>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</si>
  <si>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</si>
  <si>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</si>
  <si>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</si>
  <si>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</si>
  <si>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</si>
  <si>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</si>
  <si>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</si>
  <si>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</si>
  <si>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</si>
  <si>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</si>
  <si>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</si>
  <si>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</si>
  <si>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</si>
  <si>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</si>
  <si>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</si>
  <si>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</si>
  <si>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</si>
  <si>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</si>
  <si>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</si>
  <si>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</si>
  <si>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</si>
  <si>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</si>
  <si>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</si>
  <si>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</si>
  <si>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</si>
  <si>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</si>
  <si>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</si>
  <si>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</si>
  <si>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</si>
  <si>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</si>
  <si>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</si>
  <si>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</si>
  <si>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</si>
  <si>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</si>
  <si>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</si>
  <si>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</si>
  <si>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</si>
  <si>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</si>
  <si>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</si>
  <si>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</si>
  <si>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</si>
  <si>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</si>
  <si>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</si>
  <si>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</si>
  <si>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</si>
  <si>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</si>
  <si>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</si>
  <si>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</si>
  <si>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</si>
  <si>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</si>
  <si>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</si>
  <si>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</si>
  <si>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</si>
  <si>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</si>
  <si>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</si>
  <si>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</si>
  <si>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</si>
  <si>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</si>
  <si>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</si>
  <si>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</si>
  <si>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</si>
  <si>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</si>
  <si>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</si>
  <si>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</si>
  <si>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</si>
  <si>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</si>
  <si>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</si>
  <si>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</si>
  <si>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</si>
  <si>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</si>
  <si>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</si>
  <si>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</si>
  <si>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</si>
  <si>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</si>
  <si>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</si>
  <si>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</si>
  <si>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</si>
  <si>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</si>
  <si>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</si>
  <si>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</si>
  <si>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</si>
  <si>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</si>
  <si>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</si>
  <si>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</si>
  <si>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</si>
  <si>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</si>
  <si>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</si>
  <si>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</si>
  <si>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</si>
  <si>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</si>
  <si>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</si>
  <si>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</si>
  <si>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</si>
  <si>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</si>
  <si>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</si>
  <si>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</si>
  <si>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</si>
  <si>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</si>
  <si>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</si>
  <si>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</si>
  <si>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</si>
  <si>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</si>
  <si>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</si>
  <si>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</si>
  <si>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</si>
  <si>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</si>
  <si>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</si>
  <si>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</si>
  <si>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</si>
  <si>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</si>
  <si>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</si>
  <si>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</si>
  <si>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</si>
  <si>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</si>
  <si>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</si>
  <si>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</si>
  <si>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</si>
  <si>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</si>
  <si>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</si>
  <si>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</si>
  <si>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</si>
  <si>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</si>
  <si>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</si>
  <si>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</si>
  <si>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</si>
  <si>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</si>
  <si>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</si>
  <si>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</si>
  <si>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</si>
  <si>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</si>
  <si>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</si>
  <si>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</si>
  <si>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</si>
  <si>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</si>
  <si>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</si>
  <si>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</si>
  <si>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</si>
  <si>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</si>
  <si>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</si>
  <si>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</si>
  <si>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</si>
  <si>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</si>
  <si>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</si>
  <si>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</si>
  <si>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</si>
  <si>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</si>
  <si>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</si>
  <si>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</si>
  <si>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</si>
  <si>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</si>
  <si>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</si>
  <si>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</si>
  <si>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</si>
  <si>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</si>
  <si>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</si>
  <si>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</si>
  <si>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</si>
  <si>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</si>
  <si>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</si>
  <si>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</si>
  <si>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</si>
  <si>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</si>
  <si>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</si>
  <si>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</si>
  <si>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</si>
  <si>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</si>
  <si>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</si>
  <si>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</si>
  <si>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</si>
  <si>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</si>
  <si>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</si>
  <si>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</si>
  <si>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</si>
  <si>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</si>
  <si>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</si>
  <si>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</si>
  <si>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</si>
  <si>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</si>
  <si>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</si>
  <si>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</si>
  <si>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</si>
  <si>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</si>
  <si>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</si>
  <si>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</si>
  <si>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</si>
  <si>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</si>
  <si>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</si>
  <si>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</si>
  <si>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</si>
  <si>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</si>
  <si>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</si>
  <si>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</si>
  <si>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</si>
  <si>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</si>
  <si>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</si>
  <si>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</si>
  <si>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</si>
  <si>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</si>
  <si>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</si>
  <si>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</si>
  <si>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</si>
  <si>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</si>
  <si>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</si>
  <si>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</si>
  <si>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</si>
  <si>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</si>
  <si>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</si>
  <si>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</si>
  <si>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</si>
  <si>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</si>
  <si>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</si>
  <si>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</si>
  <si>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</si>
  <si>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</si>
  <si>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</si>
  <si>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</si>
  <si>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</si>
  <si>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</si>
  <si>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</si>
  <si>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</si>
  <si>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</si>
  <si>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</si>
  <si>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</si>
  <si>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</si>
  <si>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</si>
  <si>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</si>
  <si>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</si>
  <si>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</si>
  <si>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</si>
  <si>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</si>
  <si>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</si>
  <si>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</si>
  <si>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</si>
  <si>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</si>
  <si>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</si>
  <si>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</si>
  <si>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</si>
  <si>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</si>
  <si>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</si>
  <si>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</si>
  <si>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</si>
  <si>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</si>
  <si>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</si>
  <si>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</si>
  <si>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</si>
  <si>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</si>
  <si>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</si>
  <si>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</si>
  <si>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</si>
  <si>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</si>
  <si>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</si>
  <si>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</si>
  <si>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</si>
  <si>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</si>
  <si>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</si>
  <si>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</si>
  <si>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</si>
  <si>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</si>
  <si>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</si>
  <si>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</si>
  <si>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</si>
  <si>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</si>
  <si>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</si>
  <si>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</si>
  <si>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</si>
  <si>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</si>
  <si>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</si>
  <si>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</si>
  <si>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</si>
  <si>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</si>
  <si>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</si>
  <si>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</si>
  <si>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</si>
  <si>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</si>
  <si>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</si>
  <si>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</si>
  <si>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</si>
  <si>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</si>
  <si>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</si>
  <si>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</si>
  <si>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</si>
  <si>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</si>
  <si>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</si>
  <si>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</si>
  <si>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</si>
  <si>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</si>
  <si>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</si>
  <si>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</si>
  <si>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</si>
  <si>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</si>
  <si>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</si>
  <si>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</si>
  <si>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</si>
  <si>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</si>
  <si>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</si>
  <si>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</si>
  <si>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</si>
  <si>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</si>
  <si>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</si>
  <si>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</si>
  <si>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</si>
  <si>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</si>
  <si>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</si>
  <si>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</si>
  <si>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</si>
  <si>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</si>
  <si>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</si>
  <si>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</si>
  <si>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</si>
  <si>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</si>
  <si>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</si>
  <si>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</si>
  <si>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</si>
  <si>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</si>
  <si>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</si>
  <si>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</si>
  <si>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</si>
  <si>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</si>
  <si>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</si>
  <si>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</si>
  <si>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</si>
  <si>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</si>
  <si>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</si>
  <si>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</si>
  <si>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</si>
  <si>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</si>
  <si>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</si>
  <si>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</si>
  <si>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</si>
  <si>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</si>
  <si>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</si>
  <si>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</si>
  <si>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</si>
  <si>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</si>
  <si>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</si>
  <si>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</si>
  <si>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</si>
  <si>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</si>
  <si>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</si>
  <si>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</si>
  <si>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</si>
  <si>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</si>
  <si>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</si>
  <si>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</si>
  <si>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</si>
  <si>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</si>
  <si>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</si>
  <si>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</si>
  <si>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</si>
  <si>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</si>
  <si>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</si>
  <si>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</si>
  <si>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</si>
  <si>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</si>
  <si>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</si>
  <si>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</si>
  <si>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</si>
  <si>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</si>
  <si>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</si>
  <si>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</si>
  <si>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</si>
  <si>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</si>
  <si>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</si>
  <si>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</si>
  <si>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</si>
  <si>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</si>
  <si>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</si>
  <si>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</si>
  <si>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</si>
  <si>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</si>
  <si>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</si>
  <si>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</si>
  <si>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</si>
  <si>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</si>
  <si>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</si>
  <si>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</si>
  <si>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</si>
  <si>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</si>
  <si>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</si>
  <si>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</si>
  <si>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</si>
  <si>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</si>
  <si>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</si>
  <si>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</si>
  <si>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</si>
  <si>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</si>
  <si>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</si>
  <si>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</si>
  <si>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</si>
  <si>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</si>
  <si>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</si>
  <si>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</si>
  <si>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</si>
  <si>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</si>
  <si>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</si>
  <si>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</si>
  <si>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</si>
  <si>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</si>
  <si>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</si>
  <si>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</si>
  <si>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</si>
  <si>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</si>
  <si>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</si>
  <si>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</si>
  <si>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</si>
  <si>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</si>
  <si>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</si>
  <si>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</si>
  <si>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</si>
  <si>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</si>
  <si>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</si>
  <si>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</si>
  <si>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</si>
  <si>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</si>
  <si>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</si>
  <si>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</si>
  <si>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</si>
  <si>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</si>
  <si>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</si>
  <si>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</si>
  <si>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</si>
  <si>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</si>
  <si>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</si>
  <si>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</si>
  <si>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</si>
  <si>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</si>
  <si>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</si>
  <si>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</si>
  <si>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</si>
  <si>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</si>
  <si>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</si>
  <si>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</si>
  <si>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</si>
  <si>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</si>
  <si>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</si>
  <si>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</si>
  <si>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</si>
  <si>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</si>
  <si>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</si>
  <si>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</si>
  <si>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</si>
  <si>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</si>
  <si>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</si>
  <si>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</si>
  <si>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</si>
  <si>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</si>
  <si>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</si>
  <si>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</si>
  <si>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</si>
  <si>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</si>
  <si>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</si>
  <si>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</si>
  <si>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</si>
  <si>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</si>
  <si>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</si>
  <si>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</si>
  <si>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</si>
  <si>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</si>
  <si>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</si>
  <si>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</si>
  <si>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</si>
  <si>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</si>
  <si>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</si>
  <si>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</si>
  <si>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</si>
  <si>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</si>
  <si>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</si>
  <si>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</si>
  <si>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</si>
  <si>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</si>
  <si>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</si>
  <si>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</si>
  <si>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</si>
  <si>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</si>
  <si>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</si>
  <si>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</si>
  <si>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</si>
  <si>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</si>
  <si>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</si>
  <si>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</si>
  <si>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</si>
  <si>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</si>
  <si>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</si>
  <si>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</si>
  <si>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</si>
  <si>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</si>
  <si>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</si>
  <si>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</si>
  <si>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</si>
  <si>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</si>
  <si>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</si>
  <si>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</si>
  <si>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</si>
  <si>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</si>
  <si>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</si>
  <si>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</si>
  <si>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</si>
  <si>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</si>
  <si>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</si>
  <si>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</si>
  <si>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</si>
  <si>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</si>
  <si>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</si>
  <si>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</si>
  <si>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</si>
  <si>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</si>
  <si>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</si>
  <si>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</si>
  <si>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</si>
  <si>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</si>
  <si>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</si>
  <si>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</si>
  <si>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</si>
  <si>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</si>
  <si>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</si>
  <si>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</si>
  <si>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</si>
  <si>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</si>
  <si>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</si>
  <si>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</si>
  <si>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</si>
  <si>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</si>
  <si>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</si>
  <si>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</si>
  <si>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</si>
  <si>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</si>
  <si>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</si>
  <si>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</si>
  <si>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</si>
  <si>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</si>
  <si>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</si>
  <si>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</si>
  <si>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</si>
  <si>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</si>
  <si>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</si>
  <si>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</si>
  <si>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</si>
  <si>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</si>
  <si>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</si>
  <si>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</si>
  <si>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</si>
  <si>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</si>
  <si>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</si>
  <si>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</si>
  <si>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</si>
  <si>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</si>
  <si>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</si>
  <si>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</si>
  <si>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</si>
  <si>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</si>
  <si>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</si>
  <si>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</si>
  <si>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</si>
  <si>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</si>
  <si>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</si>
  <si>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</si>
  <si>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</si>
  <si>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</si>
  <si>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</si>
  <si>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</si>
  <si>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</si>
  <si>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</si>
  <si>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</si>
  <si>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</si>
  <si>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</si>
  <si>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</si>
  <si>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</si>
  <si>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</si>
  <si>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</si>
  <si>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</si>
  <si>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</si>
  <si>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</si>
  <si>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</si>
  <si>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</si>
  <si>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</si>
  <si>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</si>
  <si>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</si>
  <si>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</si>
  <si>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</si>
  <si>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</si>
  <si>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</si>
  <si>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</si>
  <si>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</si>
  <si>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</si>
  <si>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</si>
  <si>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</si>
  <si>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</si>
  <si>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</si>
  <si>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</si>
  <si>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</si>
  <si>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</si>
  <si>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</si>
  <si>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</si>
  <si>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</si>
  <si>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</si>
  <si>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</si>
  <si>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</si>
  <si>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</si>
  <si>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</si>
  <si>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</si>
  <si>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</si>
  <si>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</si>
  <si>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</si>
  <si>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</si>
  <si>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</si>
  <si>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</si>
  <si>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</si>
  <si>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</si>
  <si>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</si>
  <si>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</si>
  <si>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</si>
  <si>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</si>
  <si>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</si>
  <si>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</si>
  <si>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</si>
  <si>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</si>
  <si>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</si>
  <si>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</si>
  <si>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</si>
  <si>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</si>
  <si>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</si>
  <si>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</si>
  <si>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</si>
  <si>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</si>
  <si>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</si>
  <si>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</si>
  <si>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</si>
  <si>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</si>
  <si>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</si>
  <si>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</si>
  <si>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</si>
  <si>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</si>
  <si>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</si>
  <si>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</si>
  <si>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</si>
  <si>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</si>
  <si>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</si>
  <si>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</si>
  <si>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</si>
  <si>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</si>
  <si>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</si>
  <si>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</si>
  <si>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</si>
  <si>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</si>
  <si>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</si>
  <si>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</si>
  <si>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</si>
  <si>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</si>
  <si>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</si>
  <si>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</si>
  <si>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</si>
  <si>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</si>
  <si>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</si>
  <si>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</si>
  <si>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</si>
  <si>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</si>
  <si>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</si>
  <si>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</si>
  <si>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</si>
  <si>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</si>
  <si>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</si>
  <si>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</si>
  <si>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</si>
  <si>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</si>
  <si>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</si>
  <si>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</si>
  <si>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</si>
  <si>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</si>
  <si>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</si>
  <si>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</si>
  <si>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</si>
  <si>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</si>
  <si>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</si>
  <si>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</si>
  <si>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</si>
  <si>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</si>
  <si>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</si>
  <si>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</si>
  <si>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</si>
  <si>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</si>
  <si>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</si>
  <si>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</si>
  <si>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</si>
  <si>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</si>
  <si>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</si>
  <si>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</si>
  <si>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</si>
  <si>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</si>
  <si>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</si>
  <si>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</si>
  <si>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</si>
  <si>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</si>
  <si>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</si>
  <si>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</si>
  <si>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</si>
  <si>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</si>
  <si>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</si>
  <si>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</si>
  <si>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</si>
  <si>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</si>
  <si>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</si>
  <si>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</si>
  <si>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</si>
  <si>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</si>
  <si>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</si>
  <si>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</si>
  <si>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</si>
  <si>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</si>
  <si>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</si>
  <si>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</si>
  <si>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</si>
  <si>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</si>
  <si>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</si>
  <si>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</si>
  <si>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</si>
  <si>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</si>
  <si>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</si>
  <si>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</si>
  <si>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</si>
  <si>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</si>
  <si>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</si>
  <si>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</si>
  <si>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</si>
  <si>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</si>
  <si>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</si>
  <si>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</si>
  <si>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</si>
  <si>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</si>
  <si>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</si>
  <si>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</si>
  <si>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</si>
  <si>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</si>
  <si>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</si>
  <si>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</si>
  <si>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</si>
  <si>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</si>
  <si>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</si>
  <si>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</si>
  <si>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</si>
  <si>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</si>
  <si>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</si>
  <si>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</si>
  <si>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</si>
  <si>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</si>
  <si>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</si>
  <si>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</si>
  <si>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</si>
  <si>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</si>
  <si>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</si>
  <si>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</si>
  <si>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</si>
  <si>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</si>
  <si>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</si>
  <si>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</si>
  <si>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</si>
  <si>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</si>
  <si>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</si>
  <si>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</si>
  <si>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</si>
  <si>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</si>
  <si>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</si>
  <si>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</si>
  <si>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</si>
  <si>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</si>
  <si>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</si>
  <si>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</si>
  <si>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</si>
  <si>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</si>
  <si>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</si>
  <si>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</si>
  <si>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</si>
  <si>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</si>
  <si>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</si>
  <si>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</si>
  <si>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</si>
  <si>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</si>
  <si>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</si>
  <si>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</si>
  <si>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</si>
  <si>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</si>
  <si>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</si>
  <si>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</si>
  <si>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</si>
  <si>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</si>
  <si>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</si>
  <si>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</si>
  <si>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</si>
  <si>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</si>
  <si>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</si>
  <si>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</si>
  <si>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</si>
  <si>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</si>
  <si>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</si>
  <si>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</si>
  <si>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</si>
  <si>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</si>
  <si>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</si>
  <si>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</si>
  <si>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</si>
  <si>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</si>
  <si>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</si>
  <si>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</si>
  <si>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</si>
  <si>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</si>
  <si>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</si>
  <si>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</si>
  <si>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</si>
  <si>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</si>
  <si>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</si>
  <si>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</si>
  <si>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</si>
  <si>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</si>
  <si>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</si>
  <si>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</si>
  <si>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</si>
  <si>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</si>
  <si>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</si>
  <si>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</si>
  <si>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</si>
  <si>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</si>
  <si>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</si>
  <si>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</si>
  <si>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</si>
  <si>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</si>
  <si>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</si>
  <si>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</si>
  <si>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</si>
  <si>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</si>
  <si>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</si>
  <si>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</si>
  <si>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</si>
  <si>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</si>
  <si>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</si>
  <si>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</si>
  <si>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</si>
  <si>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</si>
  <si>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</si>
  <si>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</si>
  <si>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</si>
  <si>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</si>
  <si>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</si>
  <si>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</si>
  <si>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</si>
  <si>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</si>
  <si>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</si>
  <si>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</si>
  <si>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</si>
  <si>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</si>
  <si>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</si>
  <si>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</si>
  <si>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</si>
  <si>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</si>
  <si>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</si>
  <si>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</si>
  <si>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</si>
  <si>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</si>
  <si>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</si>
  <si>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</si>
  <si>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</si>
  <si>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</si>
  <si>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</si>
  <si>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</si>
  <si>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</si>
  <si>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</si>
  <si>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</si>
  <si>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</si>
  <si>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</si>
  <si>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</si>
  <si>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</si>
  <si>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</si>
  <si>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</si>
  <si>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</si>
  <si>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</si>
  <si>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</si>
  <si>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</si>
  <si>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</si>
  <si>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</si>
  <si>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</si>
  <si>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</si>
  <si>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</si>
  <si>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</si>
  <si>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</si>
  <si>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</si>
  <si>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</si>
  <si>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</si>
  <si>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</si>
  <si>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</si>
  <si>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</si>
  <si>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</si>
  <si>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</si>
  <si>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</si>
  <si>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</si>
  <si>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</si>
  <si>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</si>
  <si>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</si>
  <si>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</si>
  <si>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</si>
  <si>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</si>
  <si>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</si>
  <si>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</si>
  <si>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</si>
  <si>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</si>
  <si>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</si>
  <si>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</si>
  <si>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</si>
  <si>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</si>
  <si>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</si>
  <si>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</si>
  <si>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</si>
  <si>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</si>
  <si>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</si>
  <si>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</si>
  <si>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</si>
  <si>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</si>
  <si>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</si>
  <si>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</si>
  <si>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</si>
  <si>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</si>
  <si>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</si>
  <si>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</si>
  <si>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</si>
  <si>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</si>
  <si>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</si>
  <si>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</si>
  <si>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</si>
  <si>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</si>
  <si>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</si>
  <si>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</si>
  <si>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</si>
  <si>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</si>
  <si>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</si>
  <si>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</si>
  <si>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</si>
  <si>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</si>
  <si>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</si>
  <si>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</si>
  <si>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</si>
  <si>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</si>
  <si>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</si>
  <si>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</si>
  <si>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</si>
  <si>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</si>
  <si>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</si>
  <si>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</si>
  <si>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</si>
  <si>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</si>
  <si>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</si>
  <si>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</si>
  <si>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</si>
  <si>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</si>
  <si>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</si>
  <si>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</si>
  <si>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</si>
  <si>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</si>
  <si>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</si>
  <si>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</si>
  <si>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</si>
  <si>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</si>
  <si>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</si>
  <si>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</si>
  <si>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</si>
  <si>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</si>
  <si>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</si>
  <si>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</si>
  <si>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</si>
  <si>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</si>
  <si>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</si>
  <si>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</si>
  <si>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</si>
  <si>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</si>
  <si>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</si>
  <si>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</si>
  <si>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</si>
  <si>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</si>
  <si>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</si>
  <si>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</si>
  <si>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</si>
  <si>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</si>
  <si>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</si>
  <si>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</si>
  <si>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</si>
  <si>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</si>
  <si>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</si>
  <si>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</si>
  <si>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</si>
  <si>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</si>
  <si>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</si>
  <si>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</si>
  <si>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</si>
  <si>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</si>
  <si>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</si>
  <si>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</si>
  <si>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</si>
  <si>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</si>
  <si>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</si>
  <si>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</si>
  <si>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</si>
  <si>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</si>
  <si>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</si>
  <si>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</si>
  <si>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</si>
  <si>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</si>
  <si>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</si>
  <si>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</si>
  <si>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</si>
  <si>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</si>
  <si>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</si>
  <si>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</si>
  <si>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</si>
  <si>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</si>
  <si>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</si>
  <si>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</si>
  <si>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</si>
  <si>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</si>
  <si>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</si>
  <si>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</si>
  <si>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</si>
  <si>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</si>
  <si>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</si>
  <si>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</si>
  <si>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</si>
  <si>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</si>
  <si>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</si>
  <si>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</si>
  <si>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</si>
  <si>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</si>
  <si>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</si>
  <si>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</si>
  <si>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</si>
  <si>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</si>
  <si>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</si>
  <si>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</si>
  <si>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</si>
  <si>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</si>
  <si>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</si>
  <si>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</si>
  <si>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</si>
  <si>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</si>
  <si>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</si>
  <si>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</si>
  <si>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</si>
  <si>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</si>
  <si>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</si>
  <si>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</si>
  <si>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</si>
  <si>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</si>
  <si>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</si>
  <si>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</si>
  <si>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</si>
  <si>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</si>
  <si>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</si>
  <si>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</si>
  <si>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</si>
  <si>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</si>
  <si>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</si>
  <si>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</si>
  <si>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</si>
  <si>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</si>
  <si>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</si>
  <si>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</si>
  <si>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</si>
  <si>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</si>
  <si>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</si>
  <si>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</si>
  <si>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</si>
  <si>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</si>
  <si>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</si>
  <si>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</si>
  <si>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</si>
  <si>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</si>
  <si>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</si>
  <si>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</si>
  <si>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</si>
  <si>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</si>
  <si>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</si>
  <si>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</si>
  <si>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</si>
  <si>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</si>
  <si>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</si>
  <si>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</si>
  <si>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</si>
  <si>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</si>
  <si>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</si>
  <si>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</si>
  <si>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</si>
  <si>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</si>
  <si>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</si>
  <si>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</si>
  <si>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</si>
  <si>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</si>
  <si>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</si>
  <si>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</si>
  <si>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</si>
  <si>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</si>
  <si>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</si>
  <si>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</si>
  <si>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</si>
  <si>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</si>
  <si>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</si>
  <si>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</si>
  <si>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</si>
  <si>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</si>
  <si>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</si>
  <si>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</si>
  <si>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</si>
  <si>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</si>
  <si>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</si>
  <si>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</si>
  <si>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</si>
  <si>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</si>
  <si>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</si>
  <si>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</si>
  <si>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</si>
  <si>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</si>
  <si>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</si>
  <si>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</si>
  <si>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</si>
  <si>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</si>
  <si>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</si>
  <si>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</si>
  <si>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</si>
  <si>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</si>
  <si>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</si>
  <si>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</si>
  <si>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</si>
  <si>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</si>
  <si>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</si>
  <si>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</si>
  <si>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</si>
  <si>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</si>
  <si>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</si>
  <si>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</si>
  <si>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</si>
  <si>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</si>
  <si>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</si>
  <si>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</si>
  <si>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</si>
  <si>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</si>
  <si>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</si>
  <si>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</si>
  <si>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</si>
  <si>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</si>
  <si>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</si>
  <si>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</si>
  <si>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</si>
  <si>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</si>
  <si>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</si>
  <si>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</si>
  <si>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</si>
  <si>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</si>
  <si>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</si>
  <si>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</si>
  <si>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</si>
  <si>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</si>
  <si>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</si>
  <si>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</si>
  <si>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</si>
  <si>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</si>
  <si>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</si>
  <si>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</si>
  <si>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</si>
  <si>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</si>
  <si>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</si>
  <si>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</si>
  <si>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</si>
  <si>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</si>
  <si>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</si>
  <si>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</si>
  <si>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</si>
  <si>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</si>
  <si>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</si>
  <si>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</si>
  <si>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</si>
  <si>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</si>
  <si>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</si>
  <si>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</si>
  <si>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</si>
  <si>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</si>
  <si>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</si>
  <si>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</si>
  <si>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</si>
  <si>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</si>
  <si>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</si>
  <si>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</si>
  <si>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</si>
  <si>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</si>
  <si>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</si>
  <si>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</si>
  <si>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</si>
  <si>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</si>
  <si>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</si>
  <si>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</si>
  <si>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</si>
  <si>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</si>
  <si>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</si>
  <si>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</si>
  <si>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</si>
  <si>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</si>
  <si>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</si>
  <si>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</si>
  <si>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</si>
  <si>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</si>
  <si>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</si>
  <si>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</si>
  <si>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</si>
  <si>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</si>
  <si>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</si>
  <si>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</si>
  <si>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</si>
  <si>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</si>
  <si>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</si>
  <si>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</si>
  <si>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</si>
  <si>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</si>
  <si>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</si>
  <si>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</si>
  <si>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</si>
  <si>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</si>
  <si>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</si>
  <si>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</si>
  <si>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</si>
  <si>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</si>
  <si>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</si>
  <si>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</si>
  <si>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</si>
  <si>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</si>
  <si>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</si>
  <si>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</si>
  <si>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</si>
  <si>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</si>
  <si>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</si>
  <si>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</si>
  <si>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</si>
  <si>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</si>
  <si>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</si>
  <si>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</si>
  <si>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</si>
  <si>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</si>
  <si>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</si>
  <si>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</si>
  <si>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</si>
  <si>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</si>
  <si>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</si>
  <si>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</si>
  <si>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</si>
  <si>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</si>
  <si>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</si>
  <si>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</si>
  <si>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</si>
  <si>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</si>
  <si>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</si>
  <si>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</si>
  <si>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</si>
  <si>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</si>
  <si>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</si>
  <si>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</si>
  <si>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</si>
  <si>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</si>
  <si>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</si>
  <si>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</si>
  <si>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</si>
  <si>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</si>
  <si>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</si>
  <si>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</si>
  <si>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</si>
  <si>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</si>
  <si>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</si>
  <si>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</si>
  <si>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</si>
  <si>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</si>
  <si>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</si>
  <si>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</si>
  <si>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</si>
  <si>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</si>
  <si>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</si>
  <si>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</si>
  <si>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</si>
  <si>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</si>
  <si>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</si>
  <si>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</si>
  <si>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</si>
  <si>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</si>
  <si>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</si>
  <si>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</si>
  <si>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</si>
  <si>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</si>
  <si>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</si>
  <si>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</si>
  <si>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</si>
  <si>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</si>
  <si>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</si>
  <si>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</si>
  <si>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</si>
  <si>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</si>
  <si>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</si>
  <si>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</si>
  <si>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</si>
  <si>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</si>
  <si>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</si>
  <si>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</si>
  <si>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</si>
  <si>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</si>
  <si>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</si>
  <si>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</si>
  <si>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</si>
  <si>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</si>
  <si>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</si>
  <si>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</si>
  <si>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</si>
  <si>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</si>
  <si>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</si>
  <si>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</si>
  <si>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</si>
  <si>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</si>
  <si>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</si>
  <si>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</si>
  <si>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</si>
  <si>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</si>
  <si>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</si>
  <si>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</si>
  <si>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</si>
  <si>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</si>
  <si>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</si>
  <si>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</si>
  <si>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</si>
  <si>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</si>
  <si>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</si>
  <si>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</si>
  <si>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</si>
  <si>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</si>
  <si>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</si>
  <si>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</si>
  <si>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</si>
  <si>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</si>
  <si>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</si>
  <si>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</si>
  <si>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</si>
  <si>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</si>
  <si>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</si>
  <si>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</si>
  <si>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</si>
  <si>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</si>
  <si>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</si>
  <si>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</si>
  <si>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</si>
  <si>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</si>
  <si>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</si>
  <si>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</si>
  <si>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</si>
  <si>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</si>
  <si>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</si>
  <si>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</si>
  <si>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</si>
  <si>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</si>
  <si>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</si>
  <si>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</si>
  <si>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</si>
  <si>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</si>
  <si>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</si>
  <si>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</si>
  <si>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</si>
  <si>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</si>
  <si>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</si>
  <si>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</si>
  <si>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</si>
  <si>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</si>
  <si>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</si>
  <si>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</si>
  <si>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</si>
  <si>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</si>
  <si>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</si>
  <si>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</si>
  <si>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</si>
  <si>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</si>
  <si>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</si>
  <si>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</si>
  <si>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</si>
  <si>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</si>
  <si>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</si>
  <si>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</si>
  <si>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</si>
  <si>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</si>
  <si>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</si>
  <si>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</si>
  <si>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</si>
  <si>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</si>
  <si>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</si>
  <si>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</si>
  <si>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</si>
  <si>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</si>
  <si>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</si>
  <si>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</si>
  <si>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</si>
  <si>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</si>
  <si>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</si>
  <si>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</si>
  <si>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</si>
  <si>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</si>
  <si>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</si>
  <si>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</si>
  <si>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</si>
  <si>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</si>
  <si>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</si>
  <si>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</si>
  <si>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</si>
  <si>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</si>
  <si>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</si>
  <si>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</si>
  <si>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</si>
  <si>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</si>
  <si>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</si>
  <si>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</si>
  <si>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</si>
  <si>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</si>
  <si>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</si>
  <si>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</si>
  <si>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</si>
  <si>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</si>
  <si>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</si>
  <si>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</si>
  <si>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</si>
  <si>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</si>
  <si>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</si>
  <si>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</si>
  <si>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</si>
  <si>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</si>
  <si>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</si>
  <si>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</si>
  <si>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</si>
  <si>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</si>
  <si>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</si>
  <si>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</si>
  <si>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</si>
  <si>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</si>
  <si>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</si>
  <si>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</si>
  <si>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</si>
  <si>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</si>
  <si>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</si>
  <si>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</si>
  <si>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</si>
  <si>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</si>
  <si>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</si>
  <si>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</si>
  <si>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</si>
  <si>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</si>
  <si>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</si>
  <si>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</si>
  <si>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</si>
  <si>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</si>
  <si>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</si>
  <si>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</si>
  <si>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</si>
  <si>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</si>
  <si>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</si>
  <si>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</si>
  <si>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</si>
  <si>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</si>
  <si>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</si>
  <si>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</si>
  <si>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</si>
  <si>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</si>
  <si>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</si>
  <si>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</si>
  <si>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</si>
  <si>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</si>
  <si>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</si>
  <si>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</si>
  <si>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</si>
  <si>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</si>
  <si>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</si>
  <si>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</si>
  <si>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</si>
  <si>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</si>
  <si>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</si>
  <si>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</si>
  <si>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</si>
  <si>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</si>
  <si>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</si>
  <si>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</si>
  <si>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</si>
  <si>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</si>
  <si>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</si>
  <si>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</si>
  <si>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</si>
  <si>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</si>
  <si>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</si>
  <si>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</si>
  <si>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</si>
  <si>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</si>
  <si>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</si>
  <si>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</si>
  <si>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</si>
  <si>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</si>
  <si>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</si>
  <si>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</si>
  <si>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</si>
  <si>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</si>
  <si>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</si>
  <si>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</si>
  <si>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</si>
  <si>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</si>
  <si>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</si>
  <si>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</si>
  <si>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</si>
  <si>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</si>
  <si>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</si>
  <si>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</si>
  <si>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</si>
  <si>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</si>
  <si>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</si>
  <si>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</si>
  <si>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</si>
  <si>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</si>
  <si>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</si>
  <si>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</si>
  <si>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</si>
  <si>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</si>
  <si>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</si>
  <si>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</si>
  <si>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</si>
  <si>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</si>
  <si>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</si>
  <si>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</si>
  <si>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</si>
  <si>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</si>
  <si>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</si>
  <si>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</si>
  <si>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</si>
  <si>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</si>
  <si>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</si>
  <si>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</si>
  <si>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</si>
  <si>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</si>
  <si>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</si>
  <si>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</si>
  <si>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</si>
  <si>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</si>
  <si>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</si>
  <si>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</si>
  <si>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</si>
  <si>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</si>
  <si>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</si>
  <si>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</si>
  <si>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</si>
  <si>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</si>
  <si>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</si>
  <si>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</si>
  <si>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</si>
  <si>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</si>
  <si>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</si>
  <si>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</si>
  <si>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</si>
  <si>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</si>
  <si>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</si>
  <si>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</si>
  <si>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</si>
  <si>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</si>
  <si>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</si>
  <si>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</si>
  <si>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</si>
  <si>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</si>
  <si>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</si>
  <si>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</si>
  <si>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</si>
  <si>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</si>
  <si>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</si>
  <si>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</si>
  <si>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</si>
  <si>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</si>
  <si>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</si>
  <si>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</si>
  <si>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</si>
  <si>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</si>
  <si>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</si>
  <si>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</si>
  <si>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</si>
  <si>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</si>
  <si>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</si>
  <si>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</si>
  <si>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</si>
  <si>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</si>
  <si>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</si>
  <si>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</si>
  <si>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</si>
  <si>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</si>
  <si>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</si>
  <si>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</si>
  <si>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</si>
  <si>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</si>
  <si>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</si>
  <si>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</si>
  <si>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</si>
  <si>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</si>
  <si>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</si>
  <si>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</si>
  <si>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</si>
  <si>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</si>
  <si>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</si>
  <si>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</si>
  <si>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</si>
  <si>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</si>
  <si>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</si>
  <si>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</si>
  <si>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</si>
  <si>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</si>
  <si>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</si>
  <si>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</si>
  <si>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</si>
  <si>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</si>
  <si>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</si>
  <si>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</si>
  <si>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</si>
  <si>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</si>
  <si>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</si>
  <si>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</si>
  <si>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</si>
  <si>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</si>
  <si>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</si>
  <si>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</si>
  <si>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</si>
  <si>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</si>
  <si>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</si>
  <si>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</si>
  <si>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</si>
  <si>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</si>
  <si>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</si>
  <si>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</si>
  <si>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</si>
  <si>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</si>
  <si>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</si>
  <si>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</si>
  <si>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</si>
  <si>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</si>
  <si>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</si>
  <si>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</si>
  <si>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</si>
  <si>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</si>
  <si>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</si>
  <si>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</si>
  <si>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</si>
  <si>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</si>
  <si>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</si>
  <si>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</si>
  <si>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</si>
  <si>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</si>
  <si>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</si>
  <si>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</si>
  <si>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</si>
  <si>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</si>
  <si>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</si>
  <si>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</si>
  <si>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</si>
  <si>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</si>
  <si>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</si>
  <si>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</si>
  <si>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</si>
  <si>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</si>
  <si>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</si>
  <si>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</si>
  <si>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</si>
  <si>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</si>
  <si>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</si>
  <si>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</si>
  <si>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</si>
  <si>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</si>
  <si>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</si>
  <si>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</si>
  <si>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</si>
  <si>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</si>
  <si>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</si>
  <si>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</si>
  <si>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</si>
  <si>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</si>
  <si>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</si>
  <si>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</si>
  <si>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</si>
  <si>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</si>
  <si>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</si>
  <si>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</si>
  <si>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</si>
  <si>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</si>
  <si>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</si>
  <si>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</si>
  <si>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</si>
  <si>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</si>
  <si>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</si>
  <si>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</si>
  <si>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</si>
  <si>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</si>
  <si>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</si>
  <si>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</si>
  <si>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</si>
  <si>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</si>
  <si>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</si>
  <si>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</si>
  <si>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</si>
  <si>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</si>
  <si>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</si>
  <si>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</si>
  <si>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</si>
  <si>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</si>
  <si>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</si>
  <si>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</si>
  <si>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</si>
  <si>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</si>
  <si>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</si>
  <si>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</si>
  <si>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</si>
  <si>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</si>
  <si>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</si>
  <si>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</si>
  <si>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</si>
  <si>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</si>
  <si>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</si>
  <si>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</si>
  <si>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</si>
  <si>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</si>
  <si>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</si>
  <si>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</si>
  <si>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</si>
  <si>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</si>
  <si>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</si>
  <si>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</si>
  <si>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</si>
  <si>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</si>
  <si>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</si>
  <si>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</si>
  <si>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</si>
  <si>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</si>
  <si>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</si>
  <si>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</si>
  <si>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</si>
  <si>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</si>
  <si>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</si>
  <si>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</si>
  <si>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</si>
  <si>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</si>
  <si>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</si>
  <si>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</si>
  <si>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</si>
  <si>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</si>
  <si>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</si>
  <si>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</si>
  <si>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</si>
  <si>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</si>
  <si>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</si>
  <si>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</si>
  <si>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</si>
  <si>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</si>
  <si>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</si>
  <si>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</si>
  <si>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</si>
  <si>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</si>
  <si>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</si>
  <si>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</si>
  <si>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</si>
  <si>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</si>
  <si>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</si>
  <si>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</si>
  <si>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</si>
  <si>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</si>
  <si>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</si>
  <si>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</si>
  <si>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</si>
  <si>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</si>
  <si>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</si>
  <si>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</si>
  <si>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</si>
  <si>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</si>
  <si>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</si>
  <si>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</si>
  <si>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</si>
  <si>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</si>
  <si>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</si>
  <si>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</si>
  <si>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</si>
  <si>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</si>
  <si>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</si>
  <si>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</si>
  <si>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</si>
  <si>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</si>
  <si>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</si>
  <si>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</si>
  <si>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</si>
  <si>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</si>
  <si>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</si>
  <si>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</si>
  <si>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</si>
  <si>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</si>
  <si>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</si>
  <si>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</si>
  <si>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</si>
  <si>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</si>
  <si>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</si>
  <si>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</si>
  <si>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</si>
  <si>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</si>
  <si>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</si>
  <si>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</si>
  <si>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</si>
  <si>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</si>
  <si>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</si>
  <si>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</si>
  <si>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</si>
  <si>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</si>
  <si>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</si>
  <si>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</si>
  <si>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</si>
  <si>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</si>
  <si>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</si>
  <si>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</si>
  <si>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</si>
  <si>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</si>
  <si>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</si>
  <si>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</si>
  <si>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</si>
  <si>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</si>
  <si>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</si>
  <si>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</si>
  <si>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</si>
  <si>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</si>
  <si>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</si>
  <si>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</si>
  <si>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</si>
  <si>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</si>
  <si>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</si>
  <si>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</si>
  <si>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</si>
  <si>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</si>
  <si>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</si>
  <si>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</si>
  <si>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</si>
  <si>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</si>
  <si>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</si>
  <si>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</si>
  <si>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</si>
  <si>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</si>
  <si>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</si>
  <si>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</si>
  <si>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</si>
  <si>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</si>
  <si>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</si>
  <si>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</si>
  <si>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</si>
  <si>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</si>
  <si>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</si>
  <si>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</si>
  <si>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</si>
  <si>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</si>
  <si>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</si>
  <si>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</si>
  <si>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</si>
  <si>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</si>
  <si>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</si>
  <si>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</si>
  <si>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</si>
  <si>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</si>
  <si>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</si>
  <si>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</si>
  <si>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</si>
  <si>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</si>
  <si>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</si>
  <si>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</si>
  <si>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</si>
  <si>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</si>
  <si>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</si>
  <si>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</si>
  <si>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</si>
  <si>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</si>
  <si>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</si>
  <si>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</si>
  <si>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</si>
  <si>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</si>
  <si>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</si>
  <si>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</si>
  <si>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</si>
  <si>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</si>
  <si>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</si>
  <si>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</si>
  <si>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</si>
  <si>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</si>
  <si>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</si>
  <si>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</si>
  <si>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</si>
  <si>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</si>
  <si>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</si>
  <si>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</si>
  <si>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</si>
  <si>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</si>
  <si>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</si>
  <si>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</si>
  <si>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</si>
  <si>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</si>
  <si>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</si>
  <si>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</si>
  <si>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</si>
  <si>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</si>
  <si>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</si>
  <si>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</si>
  <si>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</si>
  <si>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</si>
  <si>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</si>
  <si>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</si>
  <si>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</si>
  <si>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</si>
  <si>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</si>
  <si>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</si>
  <si>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</si>
  <si>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</si>
  <si>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</si>
  <si>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</si>
  <si>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</si>
  <si>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</si>
  <si>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</si>
  <si>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</si>
  <si>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</si>
  <si>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</si>
  <si>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</si>
  <si>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</si>
  <si>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</si>
  <si>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</si>
  <si>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</si>
  <si>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</si>
  <si>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</si>
  <si>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</si>
  <si>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</si>
  <si>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</si>
  <si>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</si>
  <si>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</si>
  <si>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</si>
  <si>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</si>
  <si>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</si>
  <si>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</si>
  <si>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</si>
  <si>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</si>
  <si>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</si>
  <si>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</si>
  <si>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</si>
  <si>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</si>
  <si>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</si>
  <si>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</si>
  <si>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</si>
  <si>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</si>
  <si>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</si>
  <si>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</si>
  <si>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</si>
  <si>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</si>
  <si>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</si>
  <si>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</si>
  <si>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</si>
  <si>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</si>
  <si>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</si>
  <si>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</si>
  <si>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</si>
  <si>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</si>
  <si>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</si>
  <si>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</si>
  <si>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</si>
  <si>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</si>
  <si>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</si>
  <si>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</si>
  <si>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</si>
  <si>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</si>
  <si>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</si>
  <si>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</si>
  <si>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</si>
  <si>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</si>
  <si>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</si>
  <si>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</si>
  <si>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</si>
  <si>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</si>
  <si>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</si>
  <si>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</si>
  <si>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</si>
  <si>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</si>
  <si>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</si>
  <si>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</si>
  <si>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</si>
  <si>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</si>
  <si>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</si>
  <si>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</si>
  <si>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</si>
  <si>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</si>
  <si>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</si>
  <si>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</si>
  <si>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</si>
  <si>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</si>
  <si>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</si>
  <si>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</si>
  <si>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</si>
  <si>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</si>
  <si>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</si>
  <si>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</si>
  <si>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</si>
  <si>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</si>
  <si>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</si>
  <si>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</si>
  <si>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</si>
  <si>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</si>
  <si>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</si>
  <si>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</si>
  <si>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</si>
  <si>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</si>
  <si>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</si>
  <si>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</si>
  <si>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</si>
  <si>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</si>
  <si>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</si>
  <si>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</si>
  <si>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</si>
  <si>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</si>
  <si>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</si>
  <si>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</si>
  <si>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</si>
  <si>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</si>
  <si>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</si>
  <si>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</si>
  <si>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</si>
  <si>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</si>
  <si>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</si>
  <si>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</si>
  <si>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</si>
  <si>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</si>
  <si>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</si>
  <si>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</si>
  <si>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</si>
  <si>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</si>
  <si>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</si>
  <si>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</si>
  <si>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</si>
  <si>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</si>
  <si>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</si>
  <si>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</si>
  <si>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</si>
  <si>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</si>
  <si>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</si>
  <si>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</si>
  <si>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</si>
  <si>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</si>
  <si>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</si>
  <si>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</si>
  <si>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</si>
  <si>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</si>
  <si>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</si>
  <si>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</si>
  <si>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</si>
  <si>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</si>
  <si>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</si>
  <si>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</si>
  <si>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</si>
  <si>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</si>
  <si>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</si>
  <si>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</si>
  <si>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</si>
  <si>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</si>
  <si>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</si>
  <si>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</si>
  <si>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</si>
  <si>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</si>
  <si>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</si>
  <si>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</si>
  <si>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</si>
  <si>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</si>
  <si>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</si>
  <si>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</si>
  <si>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</si>
  <si>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</si>
  <si>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</si>
  <si>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</si>
  <si>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</si>
  <si>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</si>
  <si>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</si>
  <si>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</si>
  <si>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</si>
  <si>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</si>
  <si>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</si>
  <si>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</si>
  <si>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</si>
  <si>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</si>
  <si>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</si>
  <si>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</si>
  <si>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</si>
  <si>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</si>
  <si>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</si>
  <si>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</si>
  <si>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</si>
  <si>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</si>
  <si>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</si>
  <si>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</si>
  <si>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</si>
  <si>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</si>
  <si>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</si>
  <si>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</si>
  <si>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</si>
  <si>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</si>
  <si>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</si>
  <si>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</si>
  <si>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</si>
  <si>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</si>
  <si>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</si>
  <si>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</si>
  <si>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</si>
  <si>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</si>
  <si>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</si>
  <si>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</si>
  <si>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</si>
  <si>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</si>
  <si>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</si>
  <si>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</si>
  <si>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</si>
  <si>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</si>
  <si>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</si>
  <si>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</si>
  <si>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</si>
  <si>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</si>
  <si>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</si>
  <si>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</si>
  <si>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</si>
  <si>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</si>
  <si>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</si>
  <si>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</si>
  <si>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</si>
  <si>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</si>
  <si>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</si>
  <si>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</si>
  <si>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</si>
  <si>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</si>
  <si>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</si>
  <si>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</si>
  <si>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</si>
  <si>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</si>
  <si>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</si>
  <si>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</si>
  <si>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</si>
  <si>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</si>
  <si>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</si>
  <si>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</si>
  <si>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</si>
  <si>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</si>
  <si>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</si>
  <si>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</si>
  <si>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</si>
  <si>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</si>
  <si>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</si>
  <si>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</si>
  <si>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</si>
  <si>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</si>
  <si>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</si>
  <si>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</si>
  <si>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</si>
  <si>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</si>
  <si>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</si>
  <si>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</si>
  <si>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</si>
  <si>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</si>
  <si>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</si>
  <si>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</si>
  <si>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</si>
  <si>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</si>
  <si>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</si>
  <si>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</si>
  <si>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</si>
  <si>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</si>
  <si>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</si>
  <si>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</si>
  <si>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</si>
  <si>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</si>
  <si>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</si>
  <si>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</si>
  <si>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</si>
  <si>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</si>
  <si>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</si>
  <si>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</si>
  <si>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</si>
  <si>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</si>
  <si>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</si>
  <si>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</si>
  <si>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</si>
  <si>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</si>
  <si>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</si>
  <si>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</si>
  <si>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</si>
  <si>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</si>
  <si>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</si>
  <si>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</si>
  <si>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</si>
  <si>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</si>
  <si>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</si>
  <si>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</si>
  <si>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</si>
  <si>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</si>
  <si>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</si>
  <si>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</si>
  <si>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</si>
  <si>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</si>
  <si>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</si>
  <si>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</si>
  <si>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</si>
  <si>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</si>
  <si>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</si>
  <si>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</si>
  <si>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</si>
  <si>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</si>
  <si>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</si>
  <si>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</si>
  <si>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</si>
  <si>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</si>
  <si>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</si>
  <si>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</si>
  <si>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</si>
  <si>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</si>
  <si>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</si>
  <si>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</si>
  <si>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</si>
  <si>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</si>
  <si>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</si>
  <si>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</si>
  <si>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</si>
  <si>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</si>
  <si>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</si>
  <si>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</si>
  <si>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</si>
  <si>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</si>
  <si>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</si>
  <si>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</si>
  <si>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</si>
  <si>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</si>
  <si>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</si>
  <si>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</si>
  <si>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</si>
  <si>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</si>
  <si>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</si>
  <si>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</si>
  <si>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</si>
  <si>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</si>
  <si>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</si>
  <si>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</si>
  <si>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</si>
  <si>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</si>
  <si>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</si>
  <si>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</si>
  <si>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</si>
  <si>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</si>
  <si>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</si>
  <si>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</si>
  <si>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</si>
  <si>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</si>
  <si>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</si>
  <si>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</si>
  <si>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</si>
  <si>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</si>
  <si>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</si>
  <si>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</si>
  <si>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</si>
  <si>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</si>
  <si>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</si>
  <si>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</si>
  <si>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</si>
  <si>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</si>
  <si>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</si>
  <si>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</si>
  <si>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</si>
  <si>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</si>
  <si>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</si>
  <si>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</si>
  <si>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</si>
  <si>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</si>
  <si>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</si>
  <si>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</si>
  <si>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</si>
  <si>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</si>
  <si>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</si>
  <si>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</si>
  <si>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</si>
  <si>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</si>
  <si>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</si>
  <si>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</si>
  <si>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</si>
  <si>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</si>
  <si>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</si>
  <si>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</si>
  <si>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</si>
  <si>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</si>
  <si>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</si>
  <si>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</si>
  <si>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</si>
  <si>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</si>
  <si>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</si>
  <si>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</si>
  <si>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</si>
  <si>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</si>
  <si>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</si>
  <si>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</si>
  <si>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</si>
  <si>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</si>
  <si>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</si>
  <si>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</si>
  <si>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</si>
  <si>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</si>
  <si>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</si>
  <si>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</si>
  <si>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</si>
  <si>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</si>
  <si>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</si>
  <si>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</si>
  <si>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</si>
  <si>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</si>
  <si>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</si>
  <si>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</si>
  <si>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</si>
  <si>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</si>
  <si>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</si>
  <si>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</si>
  <si>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</si>
  <si>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</si>
  <si>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</si>
  <si>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</si>
  <si>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</si>
  <si>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</si>
  <si>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</si>
  <si>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</si>
  <si>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</si>
  <si>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</si>
  <si>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</si>
  <si>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</si>
  <si>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</si>
  <si>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</si>
  <si>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</si>
  <si>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</si>
  <si>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</si>
  <si>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</si>
  <si>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</si>
  <si>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</si>
  <si>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</si>
  <si>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</si>
  <si>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</si>
  <si>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</si>
  <si>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</si>
  <si>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</si>
  <si>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</si>
  <si>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</si>
  <si>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</si>
  <si>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</si>
  <si>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</si>
  <si>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</si>
  <si>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</si>
  <si>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</si>
  <si>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</si>
  <si>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</si>
  <si>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</si>
  <si>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</si>
  <si>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</si>
  <si>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</si>
  <si>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</si>
  <si>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</si>
  <si>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</si>
  <si>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</si>
  <si>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</si>
  <si>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</si>
  <si>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</si>
  <si>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</si>
  <si>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</si>
  <si>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</si>
  <si>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</si>
  <si>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</si>
  <si>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</si>
  <si>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</si>
  <si>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</si>
  <si>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</si>
  <si>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</si>
  <si>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</si>
  <si>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</si>
  <si>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</si>
  <si>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</si>
  <si>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</si>
  <si>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</si>
  <si>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</si>
  <si>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</si>
  <si>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</si>
  <si>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</si>
  <si>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</si>
  <si>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</si>
  <si>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</si>
  <si>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</si>
  <si>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</si>
  <si>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</si>
  <si>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</si>
  <si>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</si>
  <si>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</si>
  <si>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</si>
  <si>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</si>
  <si>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</si>
  <si>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</si>
  <si>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</si>
  <si>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</si>
  <si>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</si>
  <si>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</si>
  <si>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</si>
  <si>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</si>
  <si>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</si>
  <si>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</si>
  <si>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</si>
  <si>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</si>
  <si>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</si>
  <si>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</si>
  <si>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</si>
  <si>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</si>
  <si>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</si>
  <si>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</si>
  <si>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</si>
  <si>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</si>
  <si>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</si>
  <si>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</si>
  <si>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</si>
  <si>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</si>
  <si>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</si>
  <si>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</si>
  <si>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</si>
  <si>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</si>
  <si>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</si>
  <si>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</si>
  <si>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</si>
  <si>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</si>
  <si>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</si>
  <si>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</si>
  <si>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</si>
  <si>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</si>
  <si>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</si>
  <si>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</si>
  <si>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</si>
  <si>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</si>
  <si>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</si>
  <si>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</si>
  <si>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</si>
  <si>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</si>
  <si>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</si>
  <si>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</si>
  <si>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</si>
  <si>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</si>
  <si>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</si>
  <si>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</si>
  <si>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</si>
  <si>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</si>
  <si>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</si>
  <si>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</si>
  <si>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</si>
  <si>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</si>
  <si>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</si>
  <si>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</si>
  <si>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</si>
  <si>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</si>
  <si>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</si>
  <si>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</si>
  <si>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</si>
  <si>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</si>
  <si>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</si>
  <si>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</si>
  <si>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</si>
  <si>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</si>
  <si>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</si>
  <si>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</si>
  <si>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</si>
  <si>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</si>
  <si>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</si>
  <si>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</si>
  <si>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</si>
  <si>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</si>
  <si>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</si>
  <si>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</si>
  <si>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</si>
  <si>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</si>
  <si>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</si>
  <si>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</si>
  <si>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</si>
  <si>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</si>
  <si>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</si>
  <si>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</si>
  <si>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</si>
  <si>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</si>
  <si>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</si>
  <si>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</si>
  <si>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</si>
  <si>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</si>
  <si>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</si>
  <si>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</si>
  <si>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</si>
  <si>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</si>
  <si>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</si>
  <si>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</si>
  <si>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</si>
  <si>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</si>
  <si>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</si>
  <si>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</si>
  <si>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</si>
  <si>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</si>
  <si>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</si>
  <si>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</si>
  <si>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</si>
  <si>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</si>
  <si>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</si>
  <si>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</si>
  <si>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</si>
  <si>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</si>
  <si>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</si>
  <si>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</si>
  <si>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</si>
  <si>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</si>
  <si>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</si>
  <si>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</si>
  <si>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</si>
  <si>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</si>
  <si>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</si>
  <si>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</si>
  <si>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</si>
  <si>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</si>
  <si>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</si>
  <si>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</si>
  <si>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</si>
  <si>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</si>
  <si>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</si>
  <si>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</si>
  <si>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</si>
  <si>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</si>
  <si>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</si>
  <si>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</si>
  <si>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</si>
  <si>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</si>
  <si>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</si>
  <si>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</si>
  <si>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</si>
  <si>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</si>
  <si>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</si>
  <si>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</si>
  <si>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</si>
  <si>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</si>
  <si>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</si>
  <si>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</si>
  <si>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</si>
  <si>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</si>
  <si>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</si>
  <si>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</si>
  <si>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</si>
  <si>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</si>
  <si>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</si>
  <si>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</si>
  <si>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</si>
  <si>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</si>
  <si>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</si>
  <si>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</si>
  <si>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</si>
  <si>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</si>
  <si>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</si>
  <si>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</si>
  <si>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</si>
  <si>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</si>
  <si>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</si>
  <si>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</si>
  <si>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</si>
  <si>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</si>
  <si>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</si>
  <si>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</si>
  <si>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</si>
  <si>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</si>
  <si>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</si>
  <si>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</si>
  <si>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</si>
  <si>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</si>
  <si>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</si>
  <si>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</si>
  <si>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</si>
  <si>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</si>
  <si>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</si>
  <si>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</si>
  <si>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</si>
  <si>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</si>
  <si>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</si>
  <si>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</si>
  <si>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</si>
  <si>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</si>
  <si>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</si>
  <si>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</si>
  <si>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</si>
  <si>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</si>
  <si>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</si>
  <si>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</si>
  <si>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</si>
  <si>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</si>
  <si>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</si>
  <si>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</si>
  <si>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</si>
  <si>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</si>
  <si>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</si>
  <si>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</si>
  <si>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</si>
  <si>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</si>
  <si>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</si>
  <si>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</si>
  <si>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</si>
  <si>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</si>
  <si>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</si>
  <si>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</si>
  <si>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</si>
  <si>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</si>
  <si>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</si>
  <si>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</si>
  <si>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</si>
  <si>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</si>
  <si>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</si>
  <si>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</si>
  <si>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</si>
  <si>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</si>
  <si>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</si>
  <si>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</si>
  <si>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</si>
  <si>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</si>
  <si>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</si>
  <si>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</si>
  <si>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</si>
  <si>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</si>
  <si>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</si>
  <si>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</si>
  <si>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</si>
  <si>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</si>
  <si>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</si>
  <si>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</si>
  <si>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</si>
  <si>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</si>
  <si>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</si>
  <si>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</si>
  <si>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</si>
  <si>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</si>
  <si>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</si>
  <si>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</si>
  <si>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</si>
  <si>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</si>
  <si>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</si>
  <si>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</si>
  <si>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</si>
  <si>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</si>
  <si>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</si>
  <si>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</si>
  <si>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</si>
  <si>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</si>
  <si>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</si>
  <si>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</si>
  <si>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</si>
  <si>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</si>
  <si>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</si>
  <si>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</si>
  <si>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</si>
  <si>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</si>
  <si>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</si>
  <si>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</si>
  <si>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</si>
  <si>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</si>
  <si>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</si>
  <si>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</si>
  <si>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</si>
  <si>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</si>
  <si>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</si>
  <si>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</si>
  <si>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</si>
  <si>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</si>
  <si>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</si>
  <si>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</si>
  <si>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</si>
  <si>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</si>
  <si>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</si>
  <si>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</si>
  <si>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</si>
  <si>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</si>
  <si>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</si>
  <si>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</si>
  <si>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</si>
  <si>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</si>
  <si>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</si>
  <si>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</si>
  <si>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</si>
  <si>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</si>
  <si>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</si>
  <si>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</si>
  <si>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</si>
  <si>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</si>
  <si>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</si>
  <si>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</si>
  <si>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</si>
  <si>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</si>
  <si>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</si>
  <si>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</si>
  <si>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</si>
  <si>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</si>
  <si>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</si>
  <si>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</si>
  <si>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</si>
  <si>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</si>
  <si>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</si>
  <si>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</si>
  <si>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</si>
  <si>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</si>
  <si>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</si>
  <si>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</si>
  <si>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</si>
  <si>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</si>
  <si>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</si>
  <si>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</si>
  <si>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</si>
  <si>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</si>
  <si>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</si>
  <si>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</si>
  <si>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</si>
  <si>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</si>
  <si>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</si>
  <si>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</si>
  <si>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</si>
  <si>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</si>
  <si>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</si>
  <si>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</si>
  <si>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</si>
  <si>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</si>
  <si>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</si>
  <si>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</si>
  <si>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</si>
  <si>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</si>
  <si>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</si>
  <si>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</si>
  <si>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</si>
  <si>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</si>
  <si>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</si>
  <si>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</si>
  <si>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</si>
  <si>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</si>
  <si>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</si>
  <si>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</si>
  <si>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</si>
  <si>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</si>
  <si>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</si>
  <si>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</si>
  <si>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</si>
  <si>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</si>
  <si>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</si>
  <si>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</si>
  <si>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</si>
  <si>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</si>
  <si>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</si>
  <si>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</si>
  <si>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</si>
  <si>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</si>
  <si>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</si>
  <si>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</si>
  <si>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</si>
  <si>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</si>
  <si>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</si>
  <si>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</si>
  <si>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</si>
  <si>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</si>
  <si>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</si>
  <si>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</si>
  <si>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</si>
  <si>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</si>
  <si>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</si>
  <si>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</si>
  <si>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</si>
  <si>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</si>
  <si>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</si>
  <si>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</si>
  <si>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</si>
  <si>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</si>
  <si>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</si>
  <si>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</si>
  <si>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</si>
  <si>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</si>
  <si>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</si>
  <si>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</si>
  <si>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</si>
  <si>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</si>
  <si>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</si>
  <si>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</si>
  <si>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</si>
  <si>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</si>
  <si>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</si>
  <si>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</si>
  <si>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</si>
  <si>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</si>
  <si>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</si>
  <si>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</si>
  <si>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</si>
  <si>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</si>
  <si>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</si>
  <si>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</si>
  <si>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</si>
  <si>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</si>
  <si>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</si>
  <si>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</si>
  <si>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</si>
  <si>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</si>
  <si>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</si>
  <si>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</si>
  <si>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</si>
  <si>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</si>
  <si>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</si>
  <si>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</si>
  <si>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</si>
  <si>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</si>
  <si>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</si>
  <si>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</si>
  <si>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</si>
  <si>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</si>
  <si>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</si>
  <si>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</si>
  <si>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</si>
  <si>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</si>
  <si>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</si>
  <si>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</si>
  <si>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</si>
  <si>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</si>
  <si>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</si>
  <si>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</si>
  <si>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</si>
  <si>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</si>
  <si>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</si>
  <si>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</si>
  <si>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</si>
  <si>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</si>
  <si>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</si>
  <si>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</si>
  <si>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</si>
  <si>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</si>
  <si>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</si>
  <si>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</si>
  <si>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</si>
  <si>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</si>
  <si>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</si>
  <si>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</si>
  <si>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</si>
  <si>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</si>
  <si>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</si>
  <si>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</si>
  <si>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</si>
  <si>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</si>
  <si>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</si>
  <si>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</si>
  <si>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</si>
  <si>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</si>
  <si>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</si>
  <si>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</si>
  <si>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</si>
  <si>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</si>
  <si>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</si>
  <si>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</si>
  <si>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</si>
  <si>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</si>
  <si>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</si>
  <si>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</si>
  <si>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</si>
  <si>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</si>
  <si>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</si>
  <si>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</si>
  <si>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</si>
  <si>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</si>
  <si>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</si>
  <si>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</si>
  <si>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</si>
  <si>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</si>
  <si>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</si>
  <si>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</si>
  <si>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</si>
  <si>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</si>
  <si>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</si>
  <si>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</si>
  <si>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</si>
  <si>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</si>
  <si>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</si>
  <si>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</si>
  <si>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</si>
  <si>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</si>
  <si>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</si>
  <si>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</si>
  <si>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</si>
  <si>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</si>
  <si>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</si>
  <si>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</si>
  <si>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</si>
  <si>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</si>
  <si>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</si>
  <si>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</si>
  <si>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</si>
  <si>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</si>
  <si>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</si>
  <si>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</si>
  <si>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</si>
  <si>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</si>
  <si>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</si>
  <si>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</si>
  <si>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</si>
  <si>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</si>
  <si>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</si>
  <si>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</si>
  <si>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</si>
  <si>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</si>
  <si>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</si>
  <si>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</si>
  <si>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</si>
  <si>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</si>
  <si>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</si>
  <si>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</si>
  <si>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</si>
  <si>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</si>
  <si>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</si>
  <si>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</si>
  <si>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</si>
  <si>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</si>
  <si>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</si>
  <si>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</si>
  <si>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</si>
  <si>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</si>
  <si>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</si>
  <si>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</si>
  <si>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</si>
  <si>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</si>
  <si>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</si>
  <si>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</si>
  <si>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</si>
  <si>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</si>
  <si>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</si>
  <si>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</si>
  <si>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</si>
  <si>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</si>
  <si>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</si>
  <si>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</si>
  <si>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</si>
  <si>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</si>
  <si>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</si>
  <si>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</si>
  <si>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</si>
  <si>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</si>
  <si>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</si>
  <si>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</si>
  <si>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</si>
  <si>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</si>
  <si>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</si>
  <si>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</si>
  <si>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</si>
  <si>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</si>
  <si>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</si>
  <si>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</si>
  <si>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</si>
  <si>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</si>
  <si>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</si>
  <si>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</si>
  <si>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</si>
  <si>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</si>
  <si>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</si>
  <si>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</si>
  <si>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</si>
  <si>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</si>
  <si>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</si>
  <si>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</si>
  <si>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</si>
  <si>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</si>
  <si>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</si>
  <si>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</si>
  <si>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</si>
  <si>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</si>
  <si>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</si>
  <si>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</si>
  <si>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</si>
  <si>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</si>
  <si>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</si>
  <si>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</si>
  <si>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</si>
  <si>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</si>
  <si>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</si>
  <si>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</si>
  <si>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</si>
  <si>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</si>
  <si>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</si>
  <si>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</si>
  <si>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</si>
  <si>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</si>
  <si>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</si>
  <si>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</si>
  <si>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</si>
  <si>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</si>
  <si>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</si>
  <si>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</si>
  <si>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</si>
  <si>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</si>
  <si>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</si>
  <si>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</si>
  <si>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</si>
  <si>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</si>
  <si>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</si>
  <si>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</si>
  <si>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</si>
  <si>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</si>
  <si>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</si>
  <si>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</si>
  <si>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</si>
  <si>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</si>
  <si>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</si>
  <si>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</si>
  <si>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</si>
  <si>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</si>
  <si>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</si>
  <si>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</si>
  <si>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</si>
  <si>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</si>
  <si>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</si>
  <si>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</si>
  <si>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</si>
  <si>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</si>
  <si>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</si>
  <si>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</si>
  <si>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</si>
  <si>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</si>
  <si>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</si>
  <si>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</si>
  <si>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</si>
  <si>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</si>
  <si>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</si>
  <si>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</si>
  <si>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</si>
  <si>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</si>
  <si>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</si>
  <si>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</si>
  <si>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</si>
  <si>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</si>
  <si>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</si>
  <si>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</si>
  <si>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</si>
  <si>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</si>
  <si>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</si>
  <si>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</si>
  <si>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</si>
  <si>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</si>
  <si>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</si>
  <si>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</si>
  <si>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</si>
  <si>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</si>
  <si>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</si>
  <si>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</si>
  <si>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</si>
  <si>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</si>
  <si>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</si>
  <si>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</si>
  <si>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</si>
  <si>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</si>
  <si>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</si>
  <si>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</si>
  <si>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</si>
  <si>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</si>
  <si>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</si>
  <si>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</si>
  <si>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</si>
  <si>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</si>
  <si>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</si>
  <si>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</si>
  <si>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</si>
  <si>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</si>
  <si>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</si>
  <si>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</si>
  <si>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</si>
  <si>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</si>
  <si>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</si>
  <si>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</si>
  <si>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</si>
  <si>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</si>
  <si>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</si>
  <si>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</si>
  <si>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</si>
  <si>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</si>
  <si>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</si>
  <si>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</si>
  <si>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</si>
  <si>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</si>
  <si>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</si>
  <si>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</si>
  <si>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</si>
  <si>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</si>
  <si>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</si>
  <si>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</si>
  <si>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</si>
  <si>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</si>
  <si>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</si>
  <si>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</si>
  <si>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</si>
  <si>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</si>
  <si>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</si>
  <si>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</si>
  <si>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</si>
  <si>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</si>
  <si>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</si>
  <si>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</si>
  <si>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</si>
  <si>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</si>
  <si>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</si>
  <si>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</si>
  <si>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</si>
  <si>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</si>
  <si>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</si>
  <si>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</si>
  <si>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</si>
  <si>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</si>
  <si>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</si>
  <si>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</si>
  <si>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</si>
  <si>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</si>
  <si>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</si>
  <si>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</si>
  <si>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</si>
  <si>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</si>
  <si>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</si>
  <si>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</si>
  <si>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</si>
  <si>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</si>
  <si>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</si>
  <si>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</si>
  <si>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</si>
  <si>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</si>
  <si>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</si>
  <si>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</si>
  <si>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</si>
  <si>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</si>
  <si>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</si>
  <si>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</si>
  <si>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</si>
  <si>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</si>
  <si>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</si>
  <si>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</si>
  <si>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</si>
  <si>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</si>
  <si>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</si>
  <si>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</si>
  <si>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</si>
  <si>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</si>
  <si>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</si>
  <si>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</si>
  <si>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</si>
  <si>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</si>
  <si>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</si>
  <si>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</si>
  <si>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</si>
  <si>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</si>
  <si>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</si>
  <si>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</si>
  <si>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</si>
  <si>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</si>
  <si>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</si>
  <si>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</si>
  <si>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</si>
  <si>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</si>
  <si>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</si>
  <si>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</si>
  <si>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</si>
  <si>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</si>
  <si>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</si>
  <si>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</si>
  <si>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</si>
  <si>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</si>
  <si>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</si>
  <si>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</si>
  <si>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</si>
  <si>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</si>
  <si>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</si>
  <si>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</si>
  <si>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</si>
  <si>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</si>
  <si>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</si>
  <si>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</si>
  <si>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</si>
  <si>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</si>
  <si>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</si>
  <si>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</si>
  <si>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</si>
  <si>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</si>
  <si>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</si>
  <si>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</si>
  <si>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</si>
  <si>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</si>
  <si>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</si>
  <si>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</si>
  <si>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</si>
  <si>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</si>
  <si>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</si>
  <si>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</si>
  <si>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</si>
  <si>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</si>
  <si>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</si>
  <si>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</si>
  <si>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</si>
  <si>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</si>
  <si>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</si>
  <si>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</si>
  <si>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</si>
  <si>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</si>
  <si>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</si>
  <si>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</si>
  <si>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</si>
  <si>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</si>
  <si>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</si>
  <si>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</si>
  <si>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</si>
  <si>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</si>
  <si>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</si>
  <si>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</si>
  <si>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</si>
  <si>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</si>
  <si>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</si>
  <si>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</si>
  <si>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</si>
  <si>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</si>
  <si>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</si>
  <si>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</si>
  <si>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</si>
  <si>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</si>
  <si>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</si>
  <si>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</si>
  <si>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</si>
  <si>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</si>
  <si>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</si>
  <si>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</si>
  <si>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</si>
  <si>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</si>
  <si>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</si>
  <si>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</si>
  <si>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</si>
  <si>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</si>
  <si>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</si>
  <si>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</si>
  <si>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</si>
  <si>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</si>
  <si>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</si>
  <si>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</si>
  <si>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</si>
  <si>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</si>
  <si>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</si>
  <si>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</si>
  <si>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</si>
  <si>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</si>
  <si>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</si>
  <si>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</si>
  <si>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</si>
  <si>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</si>
  <si>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</si>
  <si>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</si>
  <si>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</si>
  <si>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</si>
  <si>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</si>
  <si>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</si>
  <si>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</si>
  <si>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</si>
  <si>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</si>
  <si>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</si>
  <si>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</si>
  <si>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</si>
  <si>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</si>
  <si>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</si>
  <si>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</si>
  <si>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</si>
  <si>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</si>
  <si>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</si>
  <si>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</si>
  <si>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</si>
  <si>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</si>
  <si>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</si>
  <si>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</si>
  <si>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</si>
  <si>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</si>
  <si>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</si>
  <si>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</si>
  <si>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</si>
  <si>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</si>
  <si>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</si>
  <si>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</si>
  <si>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</si>
  <si>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</si>
  <si>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</si>
  <si>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</si>
  <si>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</si>
  <si>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</si>
  <si>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</si>
  <si>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</si>
  <si>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</si>
  <si>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</si>
  <si>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</si>
  <si>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</si>
  <si>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</si>
  <si>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</si>
  <si>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</si>
  <si>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</si>
  <si>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</si>
  <si>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</si>
  <si>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</si>
  <si>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</si>
  <si>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</si>
  <si>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</si>
  <si>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</si>
  <si>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</si>
  <si>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</si>
  <si>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</si>
  <si>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</si>
  <si>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</si>
  <si>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</si>
  <si>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</si>
  <si>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</si>
  <si>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</si>
  <si>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</si>
  <si>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</si>
  <si>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</si>
  <si>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</si>
  <si>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</si>
  <si>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</si>
  <si>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</si>
  <si>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</si>
  <si>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</si>
  <si>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</si>
  <si>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</si>
  <si>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</si>
  <si>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</si>
  <si>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</si>
  <si>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</si>
  <si>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</si>
  <si>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</si>
  <si>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</si>
  <si>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</si>
  <si>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</si>
  <si>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</si>
  <si>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</si>
  <si>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</si>
  <si>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</si>
  <si>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</si>
  <si>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</si>
  <si>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</si>
  <si>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</si>
  <si>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</si>
  <si>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</si>
  <si>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</si>
  <si>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</si>
  <si>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</si>
  <si>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</si>
  <si>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</si>
  <si>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</si>
  <si>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</si>
  <si>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</si>
  <si>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</si>
  <si>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</si>
  <si>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</si>
  <si>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</si>
  <si>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</si>
  <si>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</si>
  <si>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</si>
  <si>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</si>
  <si>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</si>
  <si>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</si>
  <si>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</si>
  <si>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</si>
  <si>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</si>
  <si>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</si>
  <si>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</si>
  <si>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</si>
  <si>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</si>
  <si>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</si>
  <si>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</si>
  <si>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</si>
  <si>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</si>
  <si>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</si>
  <si>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</si>
  <si>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</si>
  <si>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</si>
  <si>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</si>
  <si>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</si>
  <si>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</si>
  <si>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</si>
  <si>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</si>
  <si>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</si>
  <si>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</si>
  <si>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</si>
  <si>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</si>
  <si>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</si>
  <si>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</si>
  <si>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</si>
  <si>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</si>
  <si>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</si>
  <si>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</si>
  <si>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</si>
  <si>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</si>
  <si>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</si>
  <si>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</si>
  <si>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</si>
  <si>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</si>
  <si>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</si>
  <si>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</si>
  <si>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</si>
  <si>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</si>
  <si>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</si>
  <si>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</si>
  <si>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</si>
  <si>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</si>
  <si>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</si>
  <si>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</si>
  <si>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</si>
  <si>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</si>
  <si>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</si>
  <si>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</si>
  <si>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</si>
  <si>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</si>
  <si>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</si>
  <si>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</si>
  <si>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</si>
  <si>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</si>
  <si>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</si>
  <si>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</si>
  <si>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</si>
  <si>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</si>
  <si>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</si>
  <si>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</si>
  <si>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</si>
  <si>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</si>
  <si>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</si>
  <si>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</si>
  <si>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</si>
  <si>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</si>
  <si>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</si>
  <si>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</si>
  <si>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</si>
  <si>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</si>
  <si>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</si>
  <si>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</si>
  <si>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</si>
  <si>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</si>
  <si>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</si>
  <si>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</si>
  <si>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</si>
  <si>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</si>
  <si>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</si>
  <si>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</si>
  <si>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</si>
  <si>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</si>
  <si>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</si>
  <si>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</si>
  <si>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</si>
  <si>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</si>
  <si>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</si>
  <si>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</si>
  <si>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</si>
  <si>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</si>
  <si>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</si>
  <si>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</si>
  <si>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</si>
  <si>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</si>
  <si>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</si>
  <si>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</si>
  <si>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</si>
  <si>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</si>
  <si>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</si>
  <si>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</si>
  <si>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</si>
  <si>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</si>
  <si>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</si>
  <si>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</si>
  <si>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</si>
  <si>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</si>
  <si>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</si>
  <si>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</si>
  <si>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</si>
  <si>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</si>
  <si>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</si>
  <si>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</si>
  <si>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</si>
  <si>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</si>
  <si>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</si>
  <si>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</si>
  <si>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</si>
  <si>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</si>
  <si>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</si>
  <si>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</si>
  <si>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</si>
  <si>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</si>
  <si>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</si>
  <si>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</si>
  <si>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</si>
  <si>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</si>
  <si>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</si>
  <si>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</si>
  <si>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</si>
  <si>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</si>
  <si>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</si>
  <si>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</si>
  <si>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</si>
  <si>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</si>
  <si>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</si>
  <si>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</si>
  <si>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</si>
  <si>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</si>
  <si>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</si>
  <si>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</si>
  <si>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</si>
  <si>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</si>
  <si>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</si>
  <si>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</si>
  <si>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</si>
  <si>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</si>
  <si>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</si>
  <si>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</si>
  <si>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</si>
  <si>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</si>
  <si>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</si>
  <si>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</si>
  <si>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</si>
  <si>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</si>
  <si>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</si>
  <si>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</si>
  <si>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</si>
  <si>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</si>
  <si>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</si>
  <si>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</si>
  <si>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</si>
  <si>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</si>
  <si>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</si>
  <si>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</si>
  <si>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</si>
  <si>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</si>
  <si>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</si>
  <si>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</si>
  <si>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</si>
  <si>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</si>
  <si>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</si>
  <si>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</si>
  <si>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</si>
  <si>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</si>
  <si>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</si>
  <si>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</si>
  <si>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</si>
  <si>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</si>
  <si>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</si>
  <si>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</si>
  <si>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</si>
  <si>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</si>
  <si>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</si>
  <si>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</si>
  <si>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</si>
  <si>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</si>
  <si>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</si>
  <si>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</si>
  <si>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</si>
  <si>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</si>
  <si>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</si>
  <si>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</si>
  <si>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</si>
  <si>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</si>
  <si>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</si>
  <si>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</si>
  <si>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</si>
  <si>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</si>
  <si>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</si>
  <si>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</si>
  <si>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</si>
  <si>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</si>
  <si>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</si>
  <si>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</si>
  <si>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</si>
  <si>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</si>
  <si>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</si>
  <si>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</si>
  <si>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</si>
  <si>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</si>
  <si>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</si>
  <si>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</si>
  <si>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</si>
  <si>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</si>
  <si>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</si>
  <si>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</si>
  <si>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</si>
  <si>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</si>
  <si>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</si>
  <si>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</si>
  <si>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</si>
  <si>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</si>
  <si>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</si>
  <si>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</si>
  <si>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</si>
  <si>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</si>
  <si>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</si>
  <si>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</si>
  <si>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</si>
  <si>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</si>
  <si>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</si>
  <si>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</si>
  <si>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</si>
  <si>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</si>
  <si>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</si>
  <si>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</si>
  <si>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</si>
  <si>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</si>
  <si>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</si>
  <si>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</si>
  <si>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</si>
  <si>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</si>
  <si>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</si>
  <si>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</si>
  <si>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</si>
  <si>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</si>
  <si>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</si>
  <si>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</si>
  <si>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</si>
  <si>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</si>
  <si>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</si>
  <si>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</si>
  <si>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</si>
  <si>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</si>
  <si>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</si>
  <si>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</si>
  <si>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</si>
  <si>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</si>
  <si>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</si>
  <si>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</si>
  <si>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</si>
  <si>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</si>
  <si>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</si>
  <si>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</si>
  <si>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</si>
  <si>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</si>
  <si>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</si>
  <si>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</si>
  <si>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</si>
  <si>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</si>
  <si>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</si>
  <si>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</si>
  <si>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</si>
  <si>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</si>
  <si>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</si>
  <si>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</si>
  <si>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</si>
  <si>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</si>
  <si>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</si>
  <si>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</si>
  <si>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</si>
  <si>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</si>
  <si>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</si>
  <si>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</si>
  <si>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</si>
  <si>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</si>
  <si>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</si>
  <si>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</si>
  <si>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</si>
  <si>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</si>
  <si>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</si>
  <si>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</si>
  <si>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</si>
  <si>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</si>
  <si>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</si>
  <si>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</si>
  <si>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</si>
  <si>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</si>
  <si>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</si>
  <si>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</si>
  <si>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</si>
  <si>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</si>
  <si>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</si>
  <si>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</si>
  <si>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</si>
  <si>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</si>
  <si>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</si>
  <si>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</si>
  <si>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</si>
  <si>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</si>
  <si>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</si>
  <si>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</si>
  <si>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</si>
  <si>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</si>
  <si>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</si>
  <si>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</si>
  <si>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</si>
  <si>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</si>
  <si>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</si>
  <si>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</si>
  <si>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</si>
  <si>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</si>
  <si>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</si>
  <si>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</si>
  <si>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</si>
  <si>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</si>
  <si>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</si>
  <si>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</si>
  <si>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</si>
  <si>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</si>
  <si>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</si>
  <si>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</si>
  <si>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</si>
  <si>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</si>
  <si>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</si>
  <si>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</si>
  <si>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</si>
  <si>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</si>
  <si>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</si>
  <si>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</si>
  <si>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</si>
  <si>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</si>
  <si>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</si>
  <si>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</si>
  <si>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</si>
  <si>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</si>
  <si>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</si>
  <si>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</si>
  <si>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</si>
  <si>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</si>
  <si>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</si>
  <si>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</si>
  <si>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</si>
  <si>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</si>
  <si>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</si>
  <si>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</si>
  <si>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</si>
  <si>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</si>
  <si>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</si>
  <si>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</si>
  <si>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</si>
  <si>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</si>
  <si>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</si>
  <si>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</si>
  <si>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</si>
  <si>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</si>
  <si>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</si>
  <si>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</si>
  <si>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</si>
  <si>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</si>
  <si>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</si>
  <si>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</si>
  <si>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</si>
  <si>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</si>
  <si>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</si>
  <si>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</si>
  <si>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</si>
  <si>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</si>
  <si>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</si>
  <si>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</si>
  <si>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</si>
  <si>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</si>
  <si>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</si>
  <si>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</si>
  <si>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</si>
  <si>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</si>
  <si>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</si>
  <si>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</si>
  <si>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</si>
  <si>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</si>
  <si>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</si>
  <si>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</si>
  <si>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</si>
  <si>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</si>
  <si>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</si>
  <si>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</si>
  <si>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</si>
  <si>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</si>
  <si>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</si>
  <si>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</si>
  <si>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</si>
  <si>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</si>
  <si>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</si>
  <si>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</si>
  <si>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</si>
  <si>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</si>
  <si>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</si>
  <si>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</si>
  <si>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</si>
  <si>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</si>
  <si>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</si>
  <si>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</si>
  <si>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</si>
  <si>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</si>
  <si>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</si>
  <si>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</si>
  <si>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</si>
  <si>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</si>
  <si>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</si>
  <si>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</si>
  <si>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</si>
  <si>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</si>
  <si>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</si>
  <si>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</si>
  <si>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</si>
  <si>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</si>
  <si>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</si>
  <si>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</si>
  <si>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</si>
  <si>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</si>
  <si>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</si>
  <si>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</si>
  <si>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</si>
  <si>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</si>
  <si>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</si>
  <si>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</si>
  <si>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</si>
  <si>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</si>
  <si>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</si>
  <si>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</si>
  <si>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</si>
  <si>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</si>
  <si>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</si>
  <si>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</si>
  <si>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</si>
  <si>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</si>
  <si>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</si>
  <si>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</si>
  <si>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</si>
  <si>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</si>
  <si>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</si>
  <si>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</si>
  <si>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</si>
  <si>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</si>
  <si>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</si>
  <si>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</si>
  <si>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</si>
  <si>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</si>
  <si>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</si>
  <si>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</si>
  <si>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</si>
  <si>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</si>
  <si>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</si>
  <si>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</si>
  <si>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</si>
  <si>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</si>
  <si>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</si>
  <si>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</si>
  <si>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</si>
  <si>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</si>
  <si>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</si>
  <si>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</si>
  <si>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</si>
  <si>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</si>
  <si>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</si>
  <si>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</si>
  <si>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</si>
  <si>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</si>
  <si>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</si>
  <si>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</si>
  <si>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</si>
  <si>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</si>
  <si>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</si>
  <si>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</si>
  <si>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</si>
  <si>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</si>
  <si>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</si>
  <si>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</si>
  <si>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</si>
  <si>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</si>
  <si>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</si>
  <si>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</si>
  <si>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</si>
  <si>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</si>
  <si>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</si>
  <si>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</si>
  <si>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</si>
  <si>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</si>
  <si>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</si>
  <si>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</si>
  <si>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</si>
  <si>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</si>
  <si>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</si>
  <si>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</si>
  <si>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</si>
  <si>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</si>
  <si>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</si>
  <si>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</si>
  <si>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</si>
  <si>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</si>
  <si>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</si>
  <si>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</si>
  <si>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</si>
  <si>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</si>
  <si>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</si>
  <si>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</si>
  <si>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</si>
  <si>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</si>
  <si>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</si>
  <si>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</si>
  <si>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</si>
  <si>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</si>
  <si>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</si>
  <si>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</si>
  <si>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</si>
  <si>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</si>
  <si>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</si>
  <si>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</si>
  <si>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</si>
  <si>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</si>
  <si>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</si>
  <si>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</si>
  <si>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</si>
  <si>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</si>
  <si>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</si>
  <si>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</si>
  <si>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</si>
  <si>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</si>
  <si>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</si>
  <si>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</si>
  <si>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</si>
  <si>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</si>
  <si>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</si>
  <si>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</si>
  <si>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</si>
  <si>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</si>
  <si>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</si>
  <si>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</si>
  <si>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</si>
  <si>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</si>
  <si>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</si>
  <si>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</si>
  <si>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</si>
  <si>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</si>
  <si>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</si>
  <si>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</si>
  <si>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</si>
  <si>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</si>
  <si>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</si>
  <si>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</si>
  <si>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</si>
  <si>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</si>
  <si>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</si>
  <si>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</si>
  <si>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</si>
  <si>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</si>
  <si>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</si>
  <si>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</si>
  <si>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</si>
  <si>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</si>
  <si>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</si>
  <si>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</si>
  <si>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</si>
  <si>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</si>
  <si>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</si>
  <si>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</si>
  <si>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</si>
  <si>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</si>
  <si>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</si>
  <si>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</si>
  <si>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</si>
  <si>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</si>
  <si>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</si>
  <si>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</si>
  <si>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</si>
  <si>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</si>
  <si>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</si>
  <si>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</si>
  <si>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</si>
  <si>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</si>
  <si>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</si>
  <si>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</si>
  <si>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</si>
  <si>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</si>
  <si>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</si>
  <si>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</si>
  <si>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</si>
  <si>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</si>
  <si>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</si>
  <si>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</si>
  <si>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</si>
  <si>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</si>
  <si>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</si>
  <si>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</si>
  <si>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</si>
  <si>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</si>
  <si>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</si>
  <si>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</si>
  <si>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</si>
  <si>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</si>
  <si>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</si>
  <si>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</si>
  <si>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</si>
  <si>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</si>
  <si>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</si>
  <si>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</si>
  <si>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</si>
  <si>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</si>
  <si>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</si>
  <si>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</si>
  <si>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</si>
  <si>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</si>
  <si>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</si>
  <si>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</si>
  <si>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</si>
  <si>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</si>
  <si>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</si>
  <si>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</si>
  <si>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</si>
  <si>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</si>
  <si>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</si>
  <si>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</si>
  <si>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</si>
  <si>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</si>
  <si>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</si>
  <si>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</si>
  <si>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</si>
  <si>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</si>
  <si>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</si>
  <si>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</si>
  <si>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</si>
  <si>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</si>
  <si>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</si>
  <si>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</si>
  <si>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</si>
  <si>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</si>
  <si>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</si>
  <si>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</si>
  <si>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</si>
  <si>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</si>
  <si>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</si>
  <si>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</si>
  <si>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</si>
  <si>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</si>
  <si>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</si>
  <si>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</si>
  <si>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</si>
  <si>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</si>
  <si>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</si>
  <si>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</si>
  <si>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</si>
  <si>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</si>
  <si>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</si>
  <si>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</si>
  <si>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</si>
  <si>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</si>
  <si>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</si>
  <si>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</si>
  <si>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</si>
  <si>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</si>
  <si>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</si>
  <si>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</si>
  <si>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</si>
  <si>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</si>
  <si>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</si>
  <si>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</si>
  <si>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</si>
  <si>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</si>
  <si>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</si>
  <si>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</si>
  <si>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</si>
  <si>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</si>
  <si>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</si>
  <si>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</si>
  <si>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</si>
  <si>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</si>
  <si>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</si>
  <si>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</si>
  <si>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</si>
  <si>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</si>
  <si>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</si>
  <si>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</si>
  <si>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</si>
  <si>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</si>
  <si>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</si>
  <si>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</si>
  <si>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</si>
  <si>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</si>
  <si>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</si>
  <si>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</si>
  <si>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</si>
  <si>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</si>
  <si>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</si>
  <si>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</si>
  <si>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</si>
  <si>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</si>
  <si>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</si>
  <si>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</si>
  <si>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</si>
  <si>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</si>
  <si>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</si>
  <si>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</si>
  <si>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</si>
  <si>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</si>
  <si>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</si>
  <si>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</si>
  <si>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</si>
  <si>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</si>
  <si>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</si>
  <si>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</si>
  <si>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</si>
  <si>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</si>
  <si>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</si>
  <si>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</si>
  <si>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</si>
  <si>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</si>
  <si>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</si>
  <si>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</si>
  <si>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</si>
  <si>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</si>
  <si>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</si>
  <si>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</si>
  <si>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</si>
  <si>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</si>
  <si>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</si>
  <si>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</si>
  <si>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</si>
  <si>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</si>
  <si>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</si>
  <si>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</si>
  <si>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</si>
  <si>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</si>
  <si>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</si>
  <si>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</si>
  <si>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</si>
  <si>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</si>
  <si>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</si>
  <si>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</si>
  <si>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</si>
  <si>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</si>
  <si>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</si>
  <si>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</si>
  <si>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</si>
  <si>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</si>
  <si>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</si>
  <si>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</si>
  <si>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</si>
  <si>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</si>
  <si>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</si>
  <si>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</si>
  <si>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</si>
  <si>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</si>
  <si>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</si>
  <si>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</si>
  <si>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</si>
  <si>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</si>
  <si>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</si>
  <si>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</si>
  <si>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</si>
  <si>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</si>
  <si>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</si>
  <si>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</si>
  <si>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</si>
  <si>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</si>
  <si>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</si>
  <si>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</si>
  <si>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</si>
  <si>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</si>
  <si>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</si>
  <si>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</si>
  <si>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</si>
  <si>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</si>
  <si>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</si>
  <si>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</si>
  <si>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</si>
  <si>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</si>
  <si>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</si>
  <si>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</si>
  <si>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</si>
  <si>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</si>
  <si>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</si>
  <si>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</si>
  <si>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</si>
  <si>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</si>
  <si>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</si>
  <si>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</si>
  <si>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</si>
  <si>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</si>
  <si>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</si>
  <si>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</si>
  <si>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</si>
  <si>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</si>
  <si>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</si>
  <si>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</si>
  <si>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</si>
  <si>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</si>
  <si>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</si>
  <si>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</si>
  <si>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</si>
  <si>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</si>
  <si>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</si>
  <si>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</si>
  <si>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</si>
  <si>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</si>
  <si>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</si>
  <si>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</si>
  <si>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</si>
  <si>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</si>
  <si>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</si>
  <si>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</si>
  <si>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</si>
  <si>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</si>
  <si>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</si>
  <si>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</si>
  <si>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</si>
  <si>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</si>
  <si>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</si>
  <si>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</si>
  <si>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</si>
  <si>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</si>
  <si>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</si>
  <si>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</si>
  <si>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</si>
  <si>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</si>
  <si>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</si>
  <si>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</si>
  <si>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</si>
  <si>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</si>
  <si>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</si>
  <si>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</si>
  <si>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</si>
  <si>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</si>
  <si>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</si>
  <si>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</si>
  <si>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</si>
  <si>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</si>
  <si>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</si>
  <si>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</si>
  <si>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</si>
  <si>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</si>
  <si>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</si>
  <si>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</si>
  <si>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</si>
  <si>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</si>
  <si>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</si>
  <si>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</si>
  <si>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</si>
  <si>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</si>
  <si>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</si>
  <si>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</si>
  <si>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</si>
  <si>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</si>
  <si>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</si>
  <si>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</si>
  <si>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</si>
  <si>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</si>
  <si>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</si>
  <si>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</si>
  <si>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</si>
  <si>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</si>
  <si>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</si>
  <si>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</si>
  <si>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</si>
  <si>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</si>
  <si>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</si>
  <si>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</si>
  <si>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</si>
  <si>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</si>
  <si>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</si>
  <si>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</si>
  <si>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</si>
  <si>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</si>
  <si>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</si>
  <si>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</si>
  <si>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</si>
  <si>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</si>
  <si>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</si>
  <si>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</si>
  <si>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</si>
  <si>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</si>
  <si>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</si>
  <si>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</si>
  <si>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</si>
  <si>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</si>
  <si>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</si>
  <si>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</si>
  <si>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</si>
  <si>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</si>
  <si>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</si>
  <si>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</si>
  <si>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</si>
  <si>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</si>
  <si>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</si>
  <si>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</si>
  <si>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</si>
  <si>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</si>
  <si>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</si>
  <si>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</si>
  <si>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</si>
  <si>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</si>
  <si>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</si>
  <si>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</si>
  <si>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</si>
  <si>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</si>
  <si>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</si>
  <si>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</si>
  <si>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</si>
  <si>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</si>
  <si>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</si>
  <si>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</si>
  <si>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</si>
  <si>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</si>
  <si>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</si>
  <si>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</si>
  <si>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</si>
  <si>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</si>
  <si>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</si>
  <si>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</si>
  <si>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</si>
  <si>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</si>
  <si>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</si>
  <si>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</si>
  <si>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</si>
  <si>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</si>
  <si>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</si>
  <si>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</si>
  <si>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</si>
  <si>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</si>
  <si>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</si>
  <si>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</si>
  <si>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</si>
  <si>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</si>
  <si>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</si>
  <si>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</si>
  <si>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</si>
  <si>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</si>
  <si>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</si>
  <si>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</si>
  <si>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</si>
  <si>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</si>
  <si>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</si>
  <si>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</si>
  <si>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</si>
  <si>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</si>
  <si>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</si>
  <si>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</si>
  <si>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</si>
  <si>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</si>
  <si>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</si>
  <si>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</si>
  <si>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</si>
  <si>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</si>
  <si>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</si>
  <si>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</si>
  <si>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</si>
  <si>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</si>
  <si>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</si>
  <si>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</si>
  <si>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</si>
  <si>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</si>
  <si>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</si>
  <si>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</si>
  <si>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</si>
  <si>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</si>
  <si>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</si>
  <si>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</si>
  <si>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</si>
  <si>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</si>
  <si>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</si>
  <si>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</si>
  <si>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</si>
  <si>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</si>
  <si>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</si>
  <si>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</si>
  <si>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</si>
  <si>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</si>
  <si>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</si>
  <si>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</si>
  <si>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</si>
  <si>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</si>
  <si>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</si>
  <si>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</si>
  <si>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</si>
  <si>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</si>
  <si>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</si>
  <si>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</si>
  <si>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</si>
  <si>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</si>
  <si>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</si>
  <si>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</si>
  <si>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</si>
  <si>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</si>
  <si>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</si>
  <si>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</si>
  <si>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</si>
  <si>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</si>
  <si>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</si>
  <si>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</si>
  <si>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</si>
  <si>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</si>
  <si>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</si>
  <si>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</si>
  <si>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</si>
  <si>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</si>
  <si>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</si>
  <si>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</si>
  <si>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</si>
  <si>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</si>
  <si>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</si>
  <si>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</si>
  <si>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</si>
  <si>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</si>
  <si>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</si>
  <si>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</si>
  <si>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</si>
  <si>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</si>
  <si>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</si>
  <si>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</si>
  <si>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</si>
  <si>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</si>
  <si>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</si>
  <si>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</si>
  <si>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</si>
  <si>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</si>
  <si>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</si>
  <si>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</si>
  <si>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</si>
  <si>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</si>
  <si>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</si>
  <si>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</si>
  <si>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</si>
  <si>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</si>
  <si>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</si>
  <si>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</si>
  <si>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</si>
  <si>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</si>
  <si>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</si>
  <si>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</si>
  <si>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</si>
  <si>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</si>
  <si>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</si>
  <si>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</si>
  <si>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</si>
  <si>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</si>
  <si>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</si>
  <si>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</si>
  <si>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</si>
  <si>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</si>
  <si>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</si>
  <si>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</si>
  <si>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</si>
  <si>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</si>
  <si>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</si>
  <si>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</si>
  <si>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</si>
  <si>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</si>
  <si>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</si>
  <si>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</si>
  <si>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</si>
  <si>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</si>
  <si>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</si>
  <si>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</si>
  <si>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</si>
  <si>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</si>
  <si>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</si>
  <si>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</si>
  <si>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</si>
  <si>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</si>
  <si>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</si>
  <si>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</si>
  <si>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</si>
  <si>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</si>
  <si>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</si>
  <si>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</si>
  <si>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</si>
  <si>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</si>
  <si>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</si>
  <si>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</si>
  <si>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</si>
  <si>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</si>
  <si>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</si>
  <si>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</si>
  <si>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</si>
  <si>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</si>
  <si>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</si>
  <si>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</si>
  <si>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</si>
  <si>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</si>
  <si>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</si>
  <si>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</si>
  <si>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</si>
  <si>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</si>
  <si>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</si>
  <si>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</si>
  <si>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</si>
  <si>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</si>
  <si>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</si>
  <si>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</si>
  <si>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</si>
  <si>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</si>
  <si>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</si>
  <si>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</si>
  <si>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</si>
  <si>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</si>
  <si>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</si>
  <si>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</si>
  <si>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</si>
  <si>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</si>
  <si>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</si>
  <si>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</si>
  <si>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</si>
  <si>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</si>
  <si>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</si>
  <si>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</si>
  <si>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</si>
  <si>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</si>
  <si>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</si>
  <si>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</si>
  <si>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</si>
  <si>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</si>
  <si>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</si>
  <si>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</si>
  <si>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</si>
  <si>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</si>
  <si>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</si>
  <si>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</si>
  <si>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</si>
  <si>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</si>
  <si>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</si>
  <si>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</si>
  <si>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</si>
  <si>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</si>
  <si>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</si>
  <si>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</si>
  <si>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</si>
  <si>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</si>
  <si>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</si>
  <si>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</si>
  <si>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</si>
  <si>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</si>
  <si>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</si>
  <si>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</si>
  <si>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</si>
  <si>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</si>
  <si>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</si>
  <si>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</si>
  <si>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</si>
  <si>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</si>
  <si>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</si>
  <si>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</si>
  <si>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</si>
  <si>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</si>
  <si>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</si>
  <si>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</si>
  <si>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</si>
  <si>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</si>
  <si>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</si>
  <si>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</si>
  <si>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</si>
  <si>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</si>
  <si>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</si>
  <si>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</si>
  <si>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</si>
  <si>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</si>
  <si>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</si>
  <si>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</si>
  <si>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</si>
  <si>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</si>
  <si>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</si>
  <si>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</si>
  <si>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</si>
  <si>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</si>
  <si>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</si>
  <si>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</si>
  <si>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</si>
  <si>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</si>
  <si>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</si>
  <si>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</si>
  <si>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</si>
  <si>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</si>
  <si>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</si>
  <si>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</si>
  <si>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</si>
  <si>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</si>
  <si>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</si>
  <si>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</si>
  <si>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</si>
  <si>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</si>
  <si>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</si>
  <si>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</si>
  <si>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</si>
  <si>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</si>
  <si>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</si>
  <si>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</si>
  <si>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</si>
  <si>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</si>
  <si>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</si>
  <si>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</si>
  <si>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</si>
  <si>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</si>
  <si>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</si>
  <si>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</si>
  <si>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</si>
  <si>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</si>
  <si>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</si>
  <si>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</si>
  <si>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</si>
  <si>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</si>
  <si>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</si>
  <si>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</si>
  <si>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</si>
  <si>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</si>
  <si>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</si>
  <si>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</si>
  <si>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</si>
  <si>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</si>
  <si>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</si>
  <si>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</si>
  <si>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</si>
  <si>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</si>
  <si>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</si>
  <si>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</si>
  <si>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</si>
  <si>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</si>
  <si>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</si>
  <si>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</si>
  <si>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</si>
  <si>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</si>
  <si>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</si>
  <si>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</si>
  <si>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</si>
  <si>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</si>
  <si>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</si>
  <si>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</si>
  <si>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</si>
  <si>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</si>
  <si>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</si>
  <si>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</si>
  <si>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</si>
  <si>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</si>
  <si>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</si>
  <si>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</si>
  <si>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</si>
  <si>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</si>
  <si>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</si>
  <si>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</si>
  <si>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</si>
  <si>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</si>
  <si>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</si>
  <si>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</si>
  <si>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</si>
  <si>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</si>
  <si>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</si>
  <si>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</si>
  <si>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</si>
  <si>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</si>
  <si>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</si>
  <si>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</si>
  <si>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</si>
  <si>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</si>
  <si>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</si>
  <si>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</si>
  <si>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</si>
  <si>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</si>
  <si>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</si>
  <si>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</si>
  <si>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</si>
  <si>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</si>
  <si>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</si>
  <si>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</si>
  <si>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</si>
  <si>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</si>
  <si>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</si>
  <si>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</si>
  <si>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</si>
  <si>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</si>
  <si>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</si>
  <si>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</si>
  <si>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</si>
  <si>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</si>
  <si>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</si>
  <si>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</si>
  <si>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</si>
  <si>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</si>
  <si>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</si>
  <si>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</si>
  <si>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</si>
  <si>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</si>
  <si>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</si>
  <si>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</si>
  <si>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</si>
  <si>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</si>
  <si>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</si>
  <si>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</si>
  <si>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</si>
  <si>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</si>
  <si>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</si>
  <si>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</si>
  <si>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</si>
  <si>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</si>
  <si>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</si>
  <si>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</si>
  <si>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</si>
  <si>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</si>
  <si>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</si>
  <si>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</si>
  <si>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</si>
  <si>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</si>
  <si>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</si>
  <si>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</si>
  <si>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</si>
  <si>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</si>
  <si>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</si>
  <si>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</si>
  <si>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</si>
  <si>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</si>
  <si>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</si>
  <si>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</si>
  <si>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</si>
  <si>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</si>
  <si>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</si>
  <si>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</si>
  <si>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</si>
  <si>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</si>
  <si>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</si>
  <si>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</si>
  <si>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</si>
  <si>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</si>
  <si>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</si>
  <si>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</si>
  <si>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</si>
  <si>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</si>
  <si>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</si>
  <si>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</si>
  <si>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</si>
  <si>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</si>
  <si>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</si>
  <si>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</si>
  <si>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</si>
  <si>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</si>
  <si>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</si>
  <si>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</si>
  <si>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</si>
  <si>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</si>
  <si>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</si>
  <si>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</si>
  <si>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</si>
  <si>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</si>
  <si>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</si>
  <si>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</si>
  <si>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</si>
  <si>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</si>
  <si>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</si>
  <si>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</si>
  <si>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</si>
  <si>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</si>
  <si>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</si>
  <si>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</si>
  <si>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</si>
  <si>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</si>
  <si>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</si>
  <si>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</si>
  <si>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</si>
  <si>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</si>
  <si>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</si>
  <si>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</si>
  <si>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</si>
  <si>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</si>
  <si>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</si>
  <si>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</si>
  <si>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</si>
  <si>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</si>
  <si>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</si>
  <si>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</si>
  <si>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</si>
  <si>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</si>
  <si>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</si>
  <si>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</si>
  <si>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</si>
  <si>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</si>
  <si>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</si>
  <si>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</si>
  <si>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</si>
  <si>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</si>
  <si>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</si>
  <si>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</si>
  <si>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</si>
  <si>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</si>
  <si>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</si>
  <si>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</si>
  <si>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</si>
  <si>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</si>
  <si>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</si>
  <si>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</si>
  <si>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</si>
  <si>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</si>
  <si>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</si>
  <si>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</si>
  <si>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</si>
  <si>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</si>
  <si>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</si>
  <si>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</si>
  <si>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</si>
  <si>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</si>
  <si>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</si>
  <si>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</si>
  <si>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</si>
  <si>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</si>
  <si>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</si>
  <si>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</si>
  <si>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</si>
  <si>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</si>
  <si>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</si>
  <si>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</si>
  <si>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</si>
  <si>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</si>
  <si>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</si>
  <si>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</si>
  <si>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</si>
  <si>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</si>
  <si>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</si>
  <si>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</si>
  <si>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</si>
  <si>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</si>
  <si>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</si>
  <si>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</si>
  <si>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</si>
  <si>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</si>
  <si>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</si>
  <si>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</si>
  <si>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</si>
  <si>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</si>
  <si>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</si>
  <si>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</si>
  <si>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</si>
  <si>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</si>
  <si>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</si>
  <si>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</si>
  <si>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</si>
  <si>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</si>
  <si>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</si>
  <si>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</si>
  <si>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</si>
  <si>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</si>
  <si>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</si>
  <si>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</si>
  <si>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</si>
  <si>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</si>
  <si>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</si>
  <si>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</si>
  <si>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</si>
  <si>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</si>
  <si>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</si>
  <si>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</si>
  <si>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</si>
  <si>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</si>
  <si>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</si>
  <si>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</si>
  <si>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</si>
  <si>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</si>
  <si>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</si>
  <si>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</si>
  <si>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</si>
  <si>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</si>
  <si>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</si>
  <si>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</si>
  <si>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</si>
  <si>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</si>
  <si>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</si>
  <si>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</si>
  <si>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</si>
  <si>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</si>
  <si>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</si>
  <si>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</si>
  <si>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</si>
  <si>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</si>
  <si>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</si>
  <si>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</si>
  <si>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</si>
  <si>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</si>
  <si>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</si>
  <si>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</si>
  <si>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</si>
  <si>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</si>
  <si>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</si>
  <si>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</si>
  <si>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</si>
  <si>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</si>
  <si>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</si>
  <si>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</si>
  <si>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</si>
  <si>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</si>
  <si>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</si>
  <si>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</si>
  <si>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</si>
  <si>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</si>
  <si>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</si>
  <si>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</si>
  <si>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</si>
  <si>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</si>
  <si>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</si>
  <si>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</si>
  <si>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</si>
  <si>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</si>
  <si>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</si>
  <si>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</si>
  <si>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</si>
  <si>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</si>
  <si>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</si>
  <si>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</si>
  <si>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</si>
  <si>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</si>
  <si>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</si>
  <si>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</si>
  <si>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</si>
  <si>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</si>
  <si>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</si>
  <si>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</si>
  <si>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</si>
  <si>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</si>
  <si>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</si>
  <si>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</si>
  <si>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</si>
  <si>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</si>
  <si>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</si>
  <si>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</si>
  <si>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</si>
  <si>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</si>
  <si>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</si>
  <si>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</si>
  <si>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</si>
  <si>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</si>
  <si>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</si>
  <si>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</si>
  <si>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</si>
  <si>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</si>
  <si>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</si>
  <si>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</si>
  <si>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</si>
  <si>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</si>
  <si>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</si>
  <si>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</si>
  <si>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</si>
  <si>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</si>
  <si>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</si>
  <si>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</si>
  <si>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</si>
  <si>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</si>
  <si>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</si>
  <si>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</si>
  <si>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</si>
  <si>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</si>
  <si>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</si>
  <si>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</si>
  <si>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</si>
  <si>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</si>
  <si>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</si>
  <si>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</si>
  <si>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</si>
  <si>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</si>
  <si>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</si>
  <si>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</si>
  <si>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</si>
  <si>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</si>
  <si>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</si>
  <si>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</si>
  <si>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</si>
  <si>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</si>
  <si>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</si>
  <si>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</si>
  <si>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</si>
  <si>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</si>
  <si>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</si>
  <si>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</si>
  <si>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</si>
  <si>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</si>
  <si>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</si>
  <si>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</si>
  <si>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</si>
  <si>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</si>
  <si>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</si>
  <si>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</si>
  <si>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</si>
  <si>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</si>
  <si>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</si>
  <si>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</si>
  <si>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</si>
  <si>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</si>
  <si>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</si>
  <si>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</si>
  <si>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</si>
  <si>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</si>
  <si>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</si>
  <si>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</si>
  <si>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</si>
  <si>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</si>
  <si>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</si>
  <si>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</si>
  <si>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</si>
  <si>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</si>
  <si>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</si>
  <si>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</si>
  <si>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</si>
  <si>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</si>
  <si>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</si>
  <si>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</si>
  <si>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</si>
  <si>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</si>
  <si>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</si>
  <si>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</si>
  <si>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</si>
  <si>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</si>
  <si>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</si>
  <si>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</si>
  <si>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</si>
  <si>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</si>
  <si>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</si>
  <si>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</si>
  <si>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</si>
  <si>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</si>
  <si>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</si>
  <si>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</si>
  <si>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</si>
  <si>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</si>
  <si>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</si>
  <si>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</si>
  <si>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</si>
  <si>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</si>
  <si>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</si>
  <si>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</si>
  <si>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</si>
  <si>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</si>
  <si>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</si>
  <si>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</si>
  <si>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</si>
  <si>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</si>
  <si>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</si>
  <si>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</si>
  <si>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</si>
  <si>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</si>
  <si>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</si>
  <si>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</si>
  <si>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</si>
  <si>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</si>
  <si>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</si>
  <si>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</si>
  <si>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</si>
  <si>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</si>
  <si>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</si>
  <si>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</si>
  <si>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</si>
  <si>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</si>
  <si>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</si>
  <si>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</si>
  <si>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</si>
  <si>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</si>
  <si>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</si>
  <si>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</si>
  <si>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</si>
  <si>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</si>
  <si>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</si>
  <si>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</si>
  <si>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</si>
  <si>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</si>
  <si>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</si>
  <si>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</si>
  <si>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</si>
  <si>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</si>
  <si>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</si>
  <si>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</si>
  <si>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</si>
  <si>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</si>
  <si>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</si>
  <si>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</si>
  <si>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</si>
  <si>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</si>
  <si>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</si>
  <si>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</si>
  <si>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</si>
  <si>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</si>
  <si>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</si>
  <si>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</si>
  <si>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</si>
  <si>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</si>
  <si>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</si>
  <si>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</si>
  <si>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</si>
  <si>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</si>
  <si>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</si>
  <si>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</si>
  <si>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</si>
  <si>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</si>
  <si>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</si>
  <si>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</si>
  <si>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</si>
  <si>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</si>
  <si>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</si>
  <si>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</si>
  <si>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</si>
  <si>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</si>
  <si>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</si>
  <si>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</si>
  <si>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</si>
  <si>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</si>
  <si>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</si>
  <si>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</si>
  <si>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</si>
  <si>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</si>
  <si>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</si>
  <si>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</si>
  <si>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</si>
  <si>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</si>
  <si>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</si>
  <si>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</si>
  <si>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</si>
  <si>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</si>
  <si>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</si>
  <si>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</si>
  <si>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</si>
  <si>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</si>
  <si>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</si>
  <si>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</si>
  <si>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</si>
  <si>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</si>
  <si>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</si>
  <si>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</si>
  <si>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</si>
  <si>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</si>
  <si>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</si>
  <si>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</si>
  <si>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</si>
  <si>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</si>
  <si>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</si>
  <si>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</si>
  <si>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</si>
  <si>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</si>
  <si>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</si>
  <si>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</si>
  <si>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</si>
  <si>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</si>
  <si>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</si>
  <si>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</si>
  <si>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</si>
  <si>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</si>
  <si>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</si>
  <si>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</si>
  <si>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</si>
  <si>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</si>
  <si>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</si>
  <si>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</si>
  <si>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</si>
  <si>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</si>
  <si>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</si>
  <si>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</si>
  <si>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</si>
  <si>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</si>
  <si>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</si>
  <si>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</si>
  <si>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</si>
  <si>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</si>
  <si>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</si>
  <si>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</si>
  <si>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</si>
  <si>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</si>
  <si>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</si>
  <si>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</si>
  <si>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</si>
  <si>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</si>
  <si>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</si>
  <si>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</si>
  <si>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</si>
  <si>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</si>
  <si>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</si>
  <si>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</si>
  <si>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</si>
  <si>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</si>
  <si>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</si>
  <si>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</si>
  <si>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</si>
  <si>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</si>
  <si>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</si>
  <si>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</si>
  <si>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</si>
  <si>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</si>
  <si>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</si>
  <si>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</si>
  <si>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</si>
  <si>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</si>
  <si>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</si>
  <si>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</si>
  <si>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</si>
  <si>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</si>
  <si>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</si>
  <si>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</si>
  <si>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</si>
  <si>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</si>
  <si>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</si>
  <si>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</si>
  <si>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</si>
  <si>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</si>
  <si>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</si>
  <si>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</si>
  <si>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</si>
  <si>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</si>
  <si>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</si>
  <si>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</si>
  <si>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</si>
  <si>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</si>
  <si>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</si>
  <si>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</si>
  <si>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</si>
  <si>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</si>
  <si>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</si>
  <si>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</si>
  <si>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</si>
  <si>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</si>
  <si>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</si>
  <si>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</si>
  <si>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</si>
  <si>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</si>
  <si>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</si>
  <si>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</si>
  <si>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</si>
  <si>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</si>
  <si>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</si>
  <si>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</si>
  <si>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</si>
  <si>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</si>
  <si>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</si>
  <si>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</si>
  <si>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</si>
  <si>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</si>
  <si>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</si>
  <si>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</si>
  <si>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</si>
  <si>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</si>
  <si>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</si>
  <si>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</si>
  <si>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</si>
  <si>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</si>
  <si>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</si>
  <si>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</si>
  <si>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</si>
  <si>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</si>
  <si>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</si>
  <si>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</si>
  <si>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</si>
  <si>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</si>
  <si>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</si>
  <si>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</si>
  <si>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</si>
  <si>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</si>
  <si>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</si>
  <si>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</si>
  <si>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</si>
  <si>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</si>
  <si>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</si>
  <si>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</si>
  <si>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</si>
  <si>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</si>
  <si>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</si>
  <si>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</si>
  <si>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</si>
  <si>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</si>
  <si>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</si>
  <si>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</si>
  <si>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</si>
  <si>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</si>
  <si>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</si>
  <si>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</si>
  <si>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</si>
  <si>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</si>
  <si>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</si>
  <si>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</si>
  <si>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</si>
  <si>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</si>
  <si>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</si>
  <si>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</si>
  <si>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</si>
  <si>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</si>
  <si>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</si>
  <si>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</si>
  <si>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</si>
  <si>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</si>
  <si>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</si>
  <si>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</si>
  <si>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</si>
  <si>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</si>
  <si>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</si>
  <si>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</si>
  <si>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</si>
  <si>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</si>
  <si>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</si>
  <si>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</si>
  <si>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</si>
  <si>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</si>
  <si>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</si>
  <si>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</si>
  <si>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</si>
  <si>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</si>
  <si>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</si>
  <si>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</si>
  <si>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</si>
  <si>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</si>
  <si>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</si>
  <si>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</si>
  <si>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</si>
  <si>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</si>
  <si>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</si>
  <si>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</si>
  <si>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</si>
  <si>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</si>
  <si>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</si>
  <si>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</si>
  <si>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</si>
  <si>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</si>
  <si>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</si>
  <si>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</si>
  <si>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</si>
  <si>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</si>
  <si>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</si>
  <si>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</si>
  <si>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</si>
  <si>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</si>
  <si>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</si>
  <si>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</si>
  <si>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</si>
  <si>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</si>
  <si>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</si>
  <si>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</si>
  <si>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</si>
  <si>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</si>
  <si>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</si>
  <si>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</si>
  <si>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</si>
  <si>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</si>
  <si>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</si>
  <si>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</si>
  <si>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</si>
  <si>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</si>
  <si>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</si>
  <si>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</si>
  <si>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</si>
  <si>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</si>
  <si>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</si>
  <si>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</si>
  <si>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</si>
  <si>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</si>
  <si>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</si>
  <si>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</si>
  <si>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</si>
  <si>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</si>
  <si>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</si>
  <si>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</si>
  <si>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</si>
  <si>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</si>
  <si>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</si>
  <si>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</si>
  <si>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</si>
  <si>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</si>
  <si>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</si>
  <si>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</si>
  <si>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</si>
  <si>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</si>
  <si>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</si>
  <si>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</si>
  <si>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</si>
  <si>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</si>
  <si>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</si>
  <si>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</si>
  <si>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</si>
  <si>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</si>
  <si>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</si>
  <si>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</si>
  <si>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</si>
  <si>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</si>
  <si>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</si>
  <si>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</si>
  <si>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</si>
  <si>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</si>
  <si>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</si>
  <si>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</si>
  <si>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</si>
  <si>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</si>
  <si>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</si>
  <si>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</si>
  <si>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</si>
  <si>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</si>
  <si>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</si>
  <si>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</si>
  <si>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</si>
  <si>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</si>
  <si>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</si>
  <si>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</si>
  <si>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</si>
  <si>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</si>
  <si>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</si>
  <si>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</si>
  <si>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</si>
  <si>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</si>
  <si>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</si>
  <si>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</si>
  <si>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</si>
  <si>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</si>
  <si>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</si>
  <si>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</si>
  <si>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</si>
  <si>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</si>
  <si>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</si>
  <si>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</si>
  <si>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</si>
  <si>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</si>
  <si>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</si>
  <si>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</si>
  <si>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</si>
  <si>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</si>
  <si>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</si>
  <si>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</si>
  <si>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</si>
  <si>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</si>
  <si>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</si>
  <si>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</si>
  <si>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</si>
  <si>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</si>
  <si>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</si>
  <si>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</si>
  <si>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</si>
  <si>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</si>
  <si>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</si>
  <si>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</si>
  <si>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</si>
  <si>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</si>
  <si>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</si>
  <si>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</si>
  <si>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</si>
  <si>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</si>
  <si>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</si>
  <si>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</si>
  <si>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</si>
  <si>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</si>
  <si>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</si>
  <si>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</si>
  <si>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</si>
  <si>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</si>
  <si>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</si>
  <si>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</si>
  <si>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</si>
  <si>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</si>
  <si>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</si>
  <si>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</si>
  <si>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</si>
  <si>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</si>
  <si>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</si>
  <si>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</si>
  <si>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</si>
  <si>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</si>
  <si>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</si>
  <si>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</si>
  <si>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</si>
  <si>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</si>
  <si>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</si>
  <si>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</si>
  <si>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</si>
  <si>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</si>
  <si>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</si>
  <si>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</si>
  <si>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</si>
  <si>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</si>
  <si>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</si>
  <si>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</si>
  <si>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</si>
  <si>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</si>
  <si>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</si>
  <si>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</si>
  <si>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</si>
  <si>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</si>
  <si>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</si>
  <si>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</si>
  <si>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</si>
  <si>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</si>
  <si>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</si>
  <si>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</si>
  <si>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</si>
  <si>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</si>
  <si>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</si>
  <si>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</si>
  <si>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</si>
  <si>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</si>
  <si>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</si>
  <si>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</si>
  <si>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</si>
  <si>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</si>
  <si>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</si>
  <si>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</si>
  <si>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</si>
  <si>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</si>
  <si>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</si>
  <si>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</si>
  <si>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</si>
  <si>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</si>
  <si>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</si>
  <si>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</si>
  <si>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</si>
  <si>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</si>
  <si>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</si>
  <si>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</si>
  <si>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</si>
  <si>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</si>
  <si>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</si>
  <si>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</si>
  <si>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</si>
  <si>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</si>
  <si>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</si>
  <si>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</si>
  <si>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</si>
  <si>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</si>
  <si>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</si>
  <si>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</si>
  <si>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</si>
  <si>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</si>
  <si>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</si>
  <si>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</si>
  <si>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</si>
  <si>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</si>
  <si>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</si>
  <si>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</si>
  <si>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</si>
  <si>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</si>
  <si>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</si>
  <si>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</si>
  <si>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</si>
  <si>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</si>
  <si>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</si>
  <si>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</si>
  <si>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</si>
  <si>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</si>
  <si>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</si>
  <si>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</si>
  <si>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</si>
  <si>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</si>
  <si>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</si>
  <si>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</si>
  <si>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</si>
  <si>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</si>
  <si>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</si>
  <si>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</si>
  <si>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</si>
  <si>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</si>
  <si>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</si>
  <si>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</si>
  <si>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</si>
  <si>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</si>
  <si>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</si>
  <si>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</si>
  <si>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</si>
  <si>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</si>
  <si>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</si>
  <si>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</si>
  <si>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</si>
  <si>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</si>
  <si>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</si>
  <si>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</si>
  <si>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</si>
  <si>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</si>
  <si>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</si>
  <si>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</si>
  <si>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</si>
  <si>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</si>
  <si>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</si>
  <si>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</si>
  <si>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</si>
  <si>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</si>
  <si>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</si>
  <si>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</si>
  <si>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</si>
  <si>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</si>
  <si>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</si>
  <si>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</si>
  <si>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</si>
  <si>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</si>
  <si>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</si>
  <si>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</si>
  <si>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</si>
  <si>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</si>
  <si>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</si>
  <si>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</si>
  <si>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</si>
  <si>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</si>
  <si>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</si>
  <si>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</si>
  <si>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</si>
  <si>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</si>
  <si>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</si>
  <si>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</si>
  <si>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</si>
  <si>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</si>
  <si>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</si>
  <si>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</si>
  <si>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</si>
  <si>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</si>
  <si>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</si>
  <si>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</si>
  <si>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</si>
  <si>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</si>
  <si>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</si>
  <si>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</si>
  <si>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</si>
  <si>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</si>
  <si>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</si>
  <si>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</si>
  <si>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</si>
  <si>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</si>
  <si>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</si>
  <si>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</si>
  <si>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</si>
  <si>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</si>
  <si>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</si>
  <si>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</si>
  <si>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</si>
  <si>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</si>
  <si>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</si>
  <si>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</si>
  <si>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</si>
  <si>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</si>
  <si>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</si>
  <si>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</si>
  <si>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</si>
  <si>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</si>
  <si>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</si>
  <si>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</si>
  <si>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</si>
  <si>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</si>
  <si>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</si>
  <si>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</si>
  <si>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</si>
  <si>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</si>
  <si>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</si>
  <si>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</si>
  <si>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</si>
  <si>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</si>
  <si>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</si>
  <si>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</si>
  <si>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</si>
  <si>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</si>
  <si>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</si>
  <si>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</si>
  <si>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</si>
  <si>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</si>
  <si>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</si>
  <si>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</si>
  <si>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</si>
  <si>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</si>
  <si>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</si>
  <si>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</si>
  <si>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</si>
  <si>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</si>
  <si>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</si>
  <si>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</si>
  <si>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</si>
  <si>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</si>
  <si>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</si>
  <si>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</si>
  <si>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</si>
  <si>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</si>
  <si>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</si>
  <si>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</si>
  <si>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</si>
  <si>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</si>
  <si>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</si>
  <si>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</si>
  <si>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</si>
  <si>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</si>
  <si>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</si>
  <si>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</si>
  <si>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</si>
  <si>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</si>
  <si>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</si>
  <si>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</si>
  <si>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</si>
  <si>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</si>
  <si>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</si>
  <si>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</si>
  <si>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</si>
  <si>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</si>
  <si>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</si>
  <si>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</si>
  <si>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</si>
  <si>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</si>
  <si>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</si>
  <si>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</si>
  <si>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</si>
  <si>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</si>
  <si>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</si>
  <si>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</si>
  <si>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</si>
  <si>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</si>
  <si>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</si>
  <si>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</si>
  <si>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</si>
  <si>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</si>
  <si>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</si>
  <si>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</si>
  <si>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</si>
  <si>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</si>
  <si>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</si>
  <si>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</si>
  <si>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</si>
  <si>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</si>
  <si>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</si>
  <si>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</si>
  <si>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</si>
  <si>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</si>
  <si>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</si>
  <si>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</si>
  <si>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</si>
  <si>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</si>
  <si>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</si>
  <si>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</si>
  <si>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</si>
  <si>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</si>
  <si>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</si>
  <si>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</si>
  <si>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</si>
  <si>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</si>
  <si>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</si>
  <si>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</si>
  <si>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</si>
  <si>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</si>
  <si>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</si>
  <si>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</si>
  <si>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</si>
  <si>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</si>
  <si>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</si>
  <si>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</si>
  <si>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</si>
  <si>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</si>
  <si>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</si>
  <si>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</si>
  <si>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</si>
  <si>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</si>
  <si>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</si>
  <si>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</si>
  <si>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</si>
  <si>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</si>
  <si>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</si>
  <si>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</si>
  <si>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</si>
  <si>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</si>
  <si>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</si>
  <si>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</si>
  <si>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</si>
  <si>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</si>
  <si>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</si>
  <si>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</si>
  <si>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</si>
  <si>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</si>
  <si>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</si>
  <si>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</si>
  <si>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</si>
  <si>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</si>
  <si>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</si>
  <si>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</si>
  <si>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</si>
  <si>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</si>
  <si>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</si>
  <si>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</si>
  <si>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</si>
  <si>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</si>
  <si>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</si>
  <si>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</si>
  <si>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</si>
  <si>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</si>
  <si>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</si>
  <si>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</si>
  <si>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</si>
  <si>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</si>
  <si>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</si>
  <si>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</si>
  <si>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</si>
  <si>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</si>
  <si>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</si>
  <si>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</si>
  <si>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</si>
  <si>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</si>
  <si>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</si>
  <si>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</si>
  <si>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</si>
  <si>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</si>
  <si>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</si>
  <si>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</si>
  <si>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</si>
  <si>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</si>
  <si>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</si>
  <si>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</si>
  <si>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</si>
  <si>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</si>
  <si>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</si>
  <si>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</si>
  <si>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</si>
  <si>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</si>
  <si>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</si>
  <si>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</si>
  <si>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</si>
  <si>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</si>
  <si>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</si>
  <si>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</si>
  <si>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</si>
  <si>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</si>
  <si>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</si>
  <si>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</si>
  <si>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</si>
  <si>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</si>
  <si>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</si>
  <si>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</si>
  <si>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</si>
  <si>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</si>
  <si>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</si>
  <si>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</si>
  <si>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</si>
  <si>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</si>
  <si>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</si>
  <si>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</si>
  <si>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</si>
  <si>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</si>
  <si>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</si>
  <si>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</si>
  <si>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</si>
  <si>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</si>
  <si>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</si>
  <si>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</si>
  <si>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</si>
  <si>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</si>
  <si>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</si>
  <si>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</si>
  <si>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</si>
  <si>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</si>
  <si>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</si>
  <si>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</si>
  <si>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</si>
  <si>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</si>
  <si>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</si>
  <si>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</si>
  <si>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</si>
  <si>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</si>
  <si>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</si>
  <si>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</si>
  <si>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</si>
  <si>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</si>
  <si>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</si>
  <si>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</si>
  <si>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</si>
  <si>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</si>
  <si>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</si>
  <si>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</si>
  <si>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</si>
  <si>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</si>
  <si>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</si>
  <si>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</si>
  <si>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</si>
  <si>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</si>
  <si>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</si>
  <si>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</si>
  <si>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</si>
  <si>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</si>
  <si>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</si>
  <si>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</si>
  <si>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</si>
  <si>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</si>
  <si>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</si>
  <si>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</si>
  <si>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</si>
  <si>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</si>
  <si>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</si>
  <si>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</si>
  <si>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</si>
  <si>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</si>
  <si>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</si>
  <si>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</si>
  <si>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</si>
  <si>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</si>
  <si>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</si>
  <si>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</si>
  <si>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</si>
  <si>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</si>
  <si>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</si>
  <si>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</si>
  <si>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</si>
  <si>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</si>
  <si>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</si>
  <si>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</si>
  <si>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</si>
  <si>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</si>
  <si>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</si>
  <si>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</si>
  <si>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</si>
  <si>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</si>
  <si>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</si>
  <si>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</si>
  <si>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</si>
  <si>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</si>
  <si>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</si>
  <si>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</si>
  <si>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</si>
  <si>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</si>
  <si>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</si>
  <si>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</si>
  <si>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</si>
  <si>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</si>
  <si>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</si>
  <si>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</si>
  <si>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</si>
  <si>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</si>
  <si>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</si>
  <si>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</si>
  <si>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</si>
  <si>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</si>
  <si>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</si>
  <si>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</si>
  <si>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</si>
  <si>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</si>
  <si>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</si>
  <si>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</si>
  <si>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</si>
  <si>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</si>
  <si>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</si>
  <si>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</si>
  <si>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</si>
  <si>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</si>
  <si>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</si>
  <si>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</si>
  <si>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</si>
  <si>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</si>
  <si>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</si>
  <si>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</si>
  <si>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</si>
  <si>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</si>
  <si>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</si>
  <si>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</si>
  <si>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</si>
  <si>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</si>
  <si>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</si>
  <si>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</si>
  <si>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</si>
  <si>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</si>
  <si>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</si>
  <si>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</si>
  <si>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</si>
  <si>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</si>
  <si>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</si>
  <si>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</si>
  <si>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</si>
  <si>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</si>
  <si>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</si>
  <si>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</si>
  <si>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</si>
  <si>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</si>
  <si>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</si>
  <si>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</si>
  <si>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</si>
  <si>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</si>
  <si>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</si>
  <si>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</si>
  <si>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</si>
  <si>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</si>
  <si>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</si>
  <si>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</si>
  <si>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</si>
  <si>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</si>
  <si>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</si>
  <si>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</si>
  <si>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</si>
  <si>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</si>
  <si>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</si>
  <si>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</si>
  <si>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</si>
  <si>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</si>
  <si>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</si>
  <si>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</si>
  <si>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</si>
  <si>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</si>
  <si>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</si>
  <si>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</si>
  <si>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</si>
  <si>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</si>
  <si>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</si>
  <si>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</si>
  <si>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</si>
  <si>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</si>
  <si>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</si>
  <si>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</si>
  <si>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</si>
  <si>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</si>
  <si>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</si>
  <si>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</si>
  <si>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</si>
  <si>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</si>
  <si>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</si>
  <si>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</si>
  <si>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</si>
  <si>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</si>
  <si>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</si>
  <si>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</si>
  <si>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</si>
  <si>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</si>
  <si>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</si>
  <si>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</si>
  <si>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</si>
  <si>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</si>
  <si>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</si>
  <si>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</si>
  <si>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</si>
  <si>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</si>
  <si>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</si>
  <si>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</si>
  <si>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</si>
  <si>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</si>
  <si>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</si>
  <si>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</si>
  <si>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</si>
  <si>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</si>
  <si>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</si>
  <si>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</si>
  <si>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</si>
  <si>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</si>
  <si>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</si>
  <si>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</si>
  <si>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</si>
  <si>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</si>
  <si>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</si>
  <si>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</si>
  <si>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</si>
  <si>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</si>
  <si>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</si>
  <si>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</si>
  <si>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</si>
  <si>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</si>
  <si>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</si>
  <si>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</si>
  <si>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</si>
  <si>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</si>
  <si>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</si>
  <si>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</si>
  <si>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</si>
  <si>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</si>
  <si>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</si>
  <si>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</si>
  <si>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</si>
  <si>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</si>
  <si>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</si>
  <si>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</si>
  <si>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</si>
  <si>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</si>
  <si>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</si>
  <si>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</si>
  <si>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</si>
  <si>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</si>
  <si>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</si>
  <si>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</si>
  <si>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</si>
  <si>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</si>
  <si>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</si>
  <si>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</si>
  <si>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</si>
  <si>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</si>
  <si>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</si>
  <si>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</si>
  <si>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</si>
  <si>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</si>
  <si>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</si>
  <si>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</si>
  <si>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</si>
  <si>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</si>
  <si>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</si>
  <si>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</si>
  <si>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</si>
  <si>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</si>
  <si>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</si>
  <si>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</si>
  <si>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</si>
  <si>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</si>
  <si>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</si>
  <si>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</si>
  <si>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</si>
  <si>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</si>
  <si>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</si>
  <si>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</si>
  <si>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</si>
  <si>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</si>
  <si>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</si>
  <si>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</si>
  <si>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</si>
  <si>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</si>
  <si>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</si>
  <si>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</si>
  <si>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</si>
  <si>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</si>
  <si>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</si>
  <si>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</si>
  <si>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</si>
  <si>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</si>
  <si>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</si>
  <si>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</si>
  <si>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</si>
  <si>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</si>
  <si>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</si>
  <si>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</si>
  <si>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</si>
  <si>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</si>
  <si>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</si>
  <si>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</si>
  <si>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</si>
  <si>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</si>
  <si>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</si>
  <si>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</si>
  <si>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</si>
  <si>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</si>
  <si>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</si>
  <si>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</si>
  <si>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</si>
  <si>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</si>
  <si>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</si>
  <si>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</si>
  <si>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</si>
  <si>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</si>
  <si>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</si>
  <si>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</si>
  <si>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</si>
  <si>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</si>
  <si>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</si>
  <si>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</si>
  <si>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</si>
  <si>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</si>
  <si>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</si>
  <si>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</si>
  <si>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</si>
  <si>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</si>
  <si>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</si>
  <si>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</si>
  <si>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</si>
  <si>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</si>
  <si>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</si>
  <si>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</si>
  <si>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</si>
  <si>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</si>
  <si>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</si>
  <si>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</si>
  <si>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</si>
  <si>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</si>
  <si>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</si>
  <si>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</si>
  <si>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</si>
  <si>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</si>
  <si>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</si>
  <si>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</si>
  <si>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</si>
  <si>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</si>
  <si>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</si>
  <si>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</si>
  <si>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</si>
  <si>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</si>
  <si>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</si>
  <si>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</si>
  <si>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</si>
  <si>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</si>
  <si>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</si>
  <si>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</si>
  <si>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</si>
  <si>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</si>
  <si>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</si>
  <si>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</si>
  <si>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</si>
  <si>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</si>
  <si>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</si>
  <si>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</si>
  <si>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</si>
  <si>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</si>
  <si>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</si>
  <si>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</si>
  <si>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</si>
  <si>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</si>
  <si>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</si>
  <si>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</si>
  <si>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</si>
  <si>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</si>
  <si>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</si>
  <si>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</si>
  <si>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</si>
  <si>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</si>
  <si>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</si>
  <si>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</si>
  <si>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</si>
  <si>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</si>
  <si>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</si>
  <si>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</si>
  <si>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</si>
  <si>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</si>
  <si>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</si>
  <si>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</si>
  <si>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</si>
  <si>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</si>
  <si>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</si>
  <si>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</si>
  <si>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</si>
  <si>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</si>
  <si>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</si>
  <si>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</si>
  <si>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</si>
  <si>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</si>
  <si>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</si>
  <si>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</si>
  <si>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</si>
  <si>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</si>
  <si>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</si>
  <si>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</si>
  <si>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</si>
  <si>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</si>
  <si>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</si>
  <si>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</si>
  <si>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</si>
  <si>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</si>
  <si>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</si>
  <si>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</si>
  <si>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</si>
  <si>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</si>
  <si>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</si>
  <si>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</si>
  <si>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</si>
  <si>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</si>
  <si>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</si>
  <si>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</si>
  <si>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</si>
  <si>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</si>
  <si>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</si>
  <si>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</si>
  <si>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</si>
  <si>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</si>
  <si>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</si>
  <si>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</si>
  <si>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</si>
  <si>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</si>
  <si>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</si>
  <si>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</si>
  <si>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</si>
  <si>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</si>
  <si>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</si>
  <si>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</si>
  <si>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</si>
  <si>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</si>
  <si>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</si>
  <si>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</si>
  <si>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</si>
  <si>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</si>
  <si>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</si>
  <si>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</si>
  <si>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</si>
  <si>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</si>
  <si>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</si>
  <si>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</si>
  <si>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</si>
  <si>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</si>
  <si>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</si>
  <si>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</si>
  <si>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</si>
  <si>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</si>
  <si>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</si>
  <si>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</si>
  <si>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</si>
  <si>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</si>
  <si>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</si>
  <si>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</si>
  <si>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</si>
  <si>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</si>
  <si>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</si>
  <si>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</si>
  <si>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</si>
  <si>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</si>
  <si>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</si>
  <si>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</si>
  <si>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</si>
  <si>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</si>
  <si>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</si>
  <si>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</si>
  <si>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</si>
  <si>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</si>
  <si>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</si>
  <si>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</si>
  <si>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</si>
  <si>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</si>
  <si>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</si>
  <si>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</si>
  <si>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</si>
  <si>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</si>
  <si>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</si>
  <si>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</si>
  <si>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</si>
  <si>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</si>
  <si>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</si>
  <si>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</si>
  <si>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</si>
  <si>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</si>
  <si>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</si>
  <si>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</si>
  <si>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</si>
  <si>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</si>
  <si>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</si>
  <si>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</si>
  <si>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</si>
  <si>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</si>
  <si>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</si>
  <si>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</si>
  <si>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</si>
  <si>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</si>
  <si>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</si>
  <si>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</si>
  <si>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</si>
  <si>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</si>
  <si>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</si>
  <si>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</si>
  <si>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</si>
  <si>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</si>
  <si>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</si>
  <si>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</si>
  <si>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</si>
  <si>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</si>
  <si>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</si>
  <si>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</si>
  <si>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</si>
  <si>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</si>
  <si>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</si>
  <si>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</si>
  <si>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</si>
  <si>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</si>
  <si>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</si>
  <si>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</si>
  <si>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</si>
  <si>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</si>
  <si>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</si>
  <si>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</si>
  <si>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</si>
  <si>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</si>
  <si>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</si>
  <si>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</si>
  <si>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</si>
  <si>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</si>
  <si>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</si>
  <si>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</si>
  <si>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</si>
  <si>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</si>
  <si>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</si>
  <si>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</si>
  <si>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</si>
  <si>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</si>
  <si>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</si>
  <si>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</si>
  <si>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</si>
  <si>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</si>
  <si>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</si>
  <si>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</si>
  <si>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</si>
  <si>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</si>
  <si>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</si>
  <si>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</si>
  <si>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</si>
  <si>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</si>
  <si>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</si>
  <si>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</si>
  <si>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</si>
  <si>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</si>
  <si>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</si>
  <si>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</si>
  <si>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</si>
  <si>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</si>
  <si>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</si>
  <si>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</si>
  <si>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</si>
  <si>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</si>
  <si>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</si>
  <si>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</si>
  <si>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</si>
  <si>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</si>
  <si>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</si>
  <si>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</si>
  <si>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</si>
  <si>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</si>
  <si>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</si>
  <si>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</si>
  <si>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</si>
  <si>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</si>
  <si>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</si>
  <si>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</si>
  <si>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</si>
  <si>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</si>
  <si>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</si>
  <si>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</si>
  <si>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</si>
  <si>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</si>
  <si>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</si>
  <si>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</si>
  <si>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</si>
  <si>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</si>
  <si>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</si>
  <si>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</si>
  <si>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</si>
  <si>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</si>
  <si>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</si>
  <si>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</si>
  <si>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</si>
  <si>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</si>
  <si>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</si>
  <si>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</si>
  <si>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</si>
  <si>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</si>
  <si>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</si>
  <si>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</si>
  <si>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</si>
  <si>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</si>
  <si>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</si>
  <si>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</si>
  <si>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</si>
  <si>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</si>
  <si>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</si>
  <si>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</si>
  <si>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</si>
  <si>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</si>
  <si>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</si>
  <si>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</si>
  <si>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</si>
  <si>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</si>
  <si>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</si>
  <si>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</si>
  <si>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</si>
  <si>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</si>
  <si>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</si>
  <si>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</si>
  <si>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</si>
  <si>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</si>
  <si>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</si>
  <si>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</si>
  <si>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</si>
  <si>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</si>
  <si>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</si>
  <si>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</si>
  <si>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</si>
  <si>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</si>
  <si>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</si>
  <si>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</si>
  <si>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</si>
  <si>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</si>
  <si>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</si>
  <si>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</si>
  <si>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</si>
  <si>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</si>
  <si>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</si>
  <si>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</si>
  <si>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</si>
  <si>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</si>
  <si>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</si>
  <si>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</si>
  <si>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</si>
  <si>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</si>
  <si>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</si>
  <si>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</si>
  <si>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</si>
  <si>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</si>
  <si>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</si>
  <si>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</si>
  <si>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</si>
  <si>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</si>
  <si>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</si>
  <si>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</si>
  <si>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</si>
  <si>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</si>
  <si>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</si>
  <si>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</si>
  <si>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</si>
  <si>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</si>
  <si>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</si>
  <si>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</si>
  <si>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</si>
  <si>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</si>
  <si>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</si>
  <si>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</si>
  <si>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</si>
  <si>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</si>
  <si>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</si>
  <si>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</si>
  <si>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</si>
  <si>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</si>
  <si>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</si>
  <si>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</si>
  <si>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</si>
  <si>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</si>
  <si>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</si>
  <si>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</si>
  <si>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</si>
  <si>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</si>
  <si>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</si>
  <si>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</si>
  <si>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</si>
  <si>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</si>
  <si>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</si>
  <si>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</si>
  <si>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</si>
  <si>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</si>
  <si>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</si>
  <si>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</si>
  <si>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</si>
  <si>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</si>
  <si>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</si>
  <si>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</si>
  <si>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</si>
  <si>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</si>
  <si>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</si>
  <si>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</si>
  <si>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</si>
  <si>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</si>
  <si>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</si>
  <si>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</si>
  <si>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</si>
  <si>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</si>
  <si>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</si>
  <si>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</si>
  <si>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</si>
  <si>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</si>
  <si>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</si>
  <si>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</si>
  <si>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</si>
  <si>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</si>
  <si>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</si>
  <si>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</si>
  <si>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</si>
  <si>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</si>
  <si>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</si>
  <si>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</si>
  <si>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</si>
  <si>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</si>
  <si>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</si>
  <si>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</si>
  <si>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</si>
  <si>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</si>
  <si>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</si>
  <si>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</si>
  <si>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</si>
  <si>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</si>
  <si>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</si>
  <si>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</si>
  <si>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</si>
  <si>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</si>
  <si>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</si>
  <si>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</si>
  <si>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</si>
  <si>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</si>
  <si>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</si>
  <si>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</si>
  <si>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</si>
  <si>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</si>
  <si>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</si>
  <si>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</si>
  <si>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</si>
  <si>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</si>
  <si>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</si>
  <si>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</si>
  <si>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</si>
  <si>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</si>
  <si>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</si>
  <si>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</si>
  <si>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</si>
  <si>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</si>
  <si>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</si>
  <si>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</si>
  <si>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</si>
  <si>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</si>
  <si>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</si>
  <si>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</si>
  <si>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</si>
  <si>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</si>
  <si>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</si>
  <si>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</si>
  <si>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</si>
  <si>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</si>
  <si>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</si>
  <si>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</si>
  <si>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</si>
  <si>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</si>
  <si>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</si>
  <si>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</si>
  <si>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</si>
  <si>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</si>
  <si>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</si>
  <si>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</si>
  <si>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</si>
  <si>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</si>
  <si>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</si>
  <si>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</si>
  <si>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</si>
  <si>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</si>
  <si>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</si>
  <si>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</si>
  <si>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</si>
  <si>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</si>
  <si>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</si>
  <si>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</si>
  <si>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</si>
  <si>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</si>
  <si>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</si>
  <si>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</si>
  <si>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</si>
  <si>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</si>
  <si>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</si>
  <si>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</si>
  <si>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</si>
  <si>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</si>
  <si>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</si>
  <si>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</si>
  <si>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</si>
  <si>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</si>
  <si>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</si>
  <si>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</si>
  <si>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</si>
  <si>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</si>
  <si>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</si>
  <si>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</si>
  <si>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</si>
  <si>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</si>
  <si>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</si>
  <si>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</si>
  <si>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</si>
  <si>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</si>
  <si>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</si>
  <si>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</si>
  <si>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</si>
  <si>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</si>
  <si>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</si>
  <si>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</si>
  <si>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</si>
  <si>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</si>
  <si>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</si>
  <si>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</si>
  <si>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</si>
  <si>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</si>
  <si>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</si>
  <si>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</si>
  <si>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</si>
  <si>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</si>
  <si>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</si>
  <si>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</si>
  <si>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</si>
  <si>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</si>
  <si>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</si>
  <si>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</si>
  <si>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</si>
  <si>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</si>
  <si>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</si>
  <si>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</si>
  <si>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</si>
  <si>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</si>
  <si>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</si>
  <si>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</si>
  <si>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</si>
  <si>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</si>
  <si>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</si>
  <si>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</si>
  <si>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</si>
  <si>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</si>
  <si>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</si>
  <si>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</si>
  <si>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</si>
  <si>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</si>
  <si>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</si>
  <si>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</si>
  <si>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</si>
  <si>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</si>
  <si>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</si>
  <si>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</si>
  <si>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</si>
  <si>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</si>
  <si>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</si>
  <si>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</si>
  <si>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</si>
  <si>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</si>
  <si>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</si>
  <si>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</si>
  <si>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</si>
  <si>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</si>
  <si>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</si>
  <si>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</si>
  <si>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</si>
  <si>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</si>
  <si>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</si>
  <si>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</si>
  <si>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</si>
  <si>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</si>
  <si>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</si>
  <si>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</si>
  <si>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</si>
  <si>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</si>
  <si>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</si>
  <si>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</si>
  <si>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</si>
  <si>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</si>
  <si>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</si>
  <si>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</si>
  <si>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</si>
  <si>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</si>
  <si>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</si>
  <si>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</si>
  <si>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</si>
  <si>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</si>
  <si>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</si>
  <si>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</si>
  <si>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</si>
  <si>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</si>
  <si>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</si>
  <si>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</si>
  <si>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</si>
  <si>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</si>
  <si>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</si>
  <si>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</si>
  <si>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</si>
  <si>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</si>
  <si>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</si>
  <si>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</si>
  <si>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</si>
  <si>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</si>
  <si>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</si>
  <si>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</si>
  <si>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</si>
  <si>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</si>
  <si>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</si>
  <si>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</si>
  <si>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</si>
  <si>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</si>
  <si>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</si>
  <si>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</si>
  <si>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</si>
  <si>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</si>
  <si>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</si>
  <si>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</si>
  <si>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</si>
  <si>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</si>
  <si>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</si>
  <si>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</si>
  <si>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</si>
  <si>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</si>
  <si>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</si>
  <si>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</si>
  <si>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</si>
  <si>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</si>
  <si>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</si>
  <si>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</si>
  <si>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</si>
  <si>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</si>
  <si>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</si>
  <si>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</si>
  <si>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</si>
  <si>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</si>
  <si>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</si>
  <si>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</si>
  <si>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</si>
  <si>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</si>
  <si>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</si>
  <si>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</si>
  <si>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</si>
  <si>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</si>
  <si>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</si>
  <si>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</si>
  <si>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</si>
  <si>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</si>
  <si>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</si>
  <si>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</si>
  <si>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</si>
  <si>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</si>
  <si>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</si>
  <si>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</si>
  <si>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</si>
  <si>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</si>
  <si>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</si>
  <si>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</si>
  <si>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</si>
  <si>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</si>
  <si>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</si>
  <si>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</si>
  <si>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</si>
  <si>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</si>
  <si>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</si>
  <si>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</si>
  <si>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</si>
  <si>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</si>
  <si>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</si>
  <si>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</si>
  <si>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</si>
  <si>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</si>
  <si>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</si>
  <si>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</si>
  <si>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</si>
  <si>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</si>
  <si>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</si>
  <si>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</si>
  <si>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</si>
  <si>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</si>
  <si>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</si>
  <si>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</si>
  <si>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</si>
  <si>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</si>
  <si>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</si>
  <si>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</si>
  <si>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</si>
  <si>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</si>
  <si>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</si>
  <si>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</si>
  <si>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</si>
  <si>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</si>
  <si>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</si>
  <si>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</si>
  <si>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</si>
  <si>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</si>
  <si>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</si>
  <si>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</si>
  <si>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</si>
  <si>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</si>
  <si>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</si>
  <si>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</si>
  <si>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</si>
  <si>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BDR2108</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</si>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</sst>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316.23527314815146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2.8884259263577405E-2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45979.183699074078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45979.183699074078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45979.183699074078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45979.183699074078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45979.183699074078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45979.183699074078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45979.183699074078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45979.183699074078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45979.183699074078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45979.183699074078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45979.183699074078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45979.183699074078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45979.183699074078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45979.183699074078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45979.183699074078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45979.183699074078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45979.183699074078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45979.183699074078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45979.183699074078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45979.183699074078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45979.183699074078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45979.183699074078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45979.183699074078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45979.183699074078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45979.183699074078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45979.183699074078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45979.183699074078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45979.183699074078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45979.183699074078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45979.183699074078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45979.183699074078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45979.183699074078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45979.183699074078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45979.183699074078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45979.183699074078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45979.183699074078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45979.183699074078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45979.183699074078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45979.183699074078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45979.183699074078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45979.183699074078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45979.183699074078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45979.183699074078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45979.183699074078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45979.183699074078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45979.183699074078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45979.183699074078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45979.183699074078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45979.183699074078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45979.183699074078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45979.183699074078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45979.183699074078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45979.183699074078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45979.183699074078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45979.183699074078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45979.183699074078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45979.183699074078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45979.183699074078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45979.183699074078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45979.183699074078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45979.183699074078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45979.183699074078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45979.183699074078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45979.183699074078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45979.183699074078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45979.183699074078</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59631B96-1904-40E6-BBD6-91938EC8B13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K14"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154.18386111111613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0.44549305555847241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45979.183699074078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45979.183699074078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45979.183699074078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45979.183699074078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45979.183699074078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45979.183699074078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45979.183699074078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45979.183699074078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45979.183699074078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45979.183699074078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45979.183699074078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45979.183699074078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45979.183699074078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45979.183699074078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45979.183699074078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45979.183699074078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45979.183699074078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45979.183699074078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45979.183699074078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45979.183699074078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45979.183699074078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45979.183699074078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45979.183699074078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45979.183699074078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45979.183699074078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45979.183699074078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45979.183699074078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45979.183699074078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45979.183699074078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45979.183699074078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45979.183699074078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45979.183699074078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45979.183699074078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45979.183699074078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45979.183699074078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45979.183699074078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45979.183699074078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45979.183699074078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45979.183699074078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45979.183699074078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45979.183699074078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45979.183699074078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45979.183699074078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45979.183699074078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45979.183699074078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45979.183699074078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45979.183699074078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45979.183699074078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45979.183699074078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45979.183699074078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45979.183699074078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45979.183699074078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45979.183699074078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45979.183699074078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45979.183699074078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45979.183699074078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45979.183699074078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45979.183699074078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45979.183699074078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45979.183699074078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45979.183699074078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45979.183699074078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45979.183699074078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45979.183699074078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45979.183699074078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45979.183699074078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45979.183699074078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45979.183699074078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45979.183699074078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45979.183699074078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45979.183699074078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45979.183699074078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45979.183699074078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45979.183699074078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45979.183699074078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45979.183699074078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45979.183699074078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45979.183699074078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45979.183699074078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45979.183699074078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45979.183699074078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45979.183699074078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45979.183699074078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45979.183699074078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45979.183699074078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45979.183699074078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45979.183699074078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45979.183699074078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45979.183699074078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45979.183699074078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45979.183699074078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45979.183699074078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45979.183699074078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45979.183699074078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45979.183699074078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45979.183699074078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45979.183699074078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45979.183699074078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45979.183699074078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45979.183699074078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45979.183699074078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45979.183699074078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45979.183699074078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45979.183699074078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45979.183699074078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45979.183699074078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45979.183699074078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45979.183699074078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45979.183699074078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45979.183699074078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45979.183699074078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45979.183699074078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45979.183699074078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45979.183699074078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45979.183699074078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45979.183699074078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45979.183699074078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45979.183699074078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45979.183699074078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45979.183699074078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45979.183699074078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45979.183699074078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45979.183699074078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45979.183699074078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45979.183699074078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45979.183699074078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45979.183699074078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45979.183699074078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45979.183699074078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45979.183699074078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45979.183699074078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45979.183699074078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45979.183699074078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45979.183699074078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45979.183699074078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45979.183699074078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45979.183699074078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45979.183699074078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45979.183699074078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45979.183699074078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45979.183699074078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45979.183699074078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45979.183699074078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45979.183699074078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45979.183699074078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45979.183699074078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45979.183699074078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45979.183699074078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45979.183699074078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45979.183699074078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45979.183699074078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45979.183699074078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45979.183699074078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45979.183699074078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45979.183699074078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45979.183699074078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45979.183699074078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45979.183699074078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45979.183699074078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45979.183699074078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45979.183699074078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45979.183699074078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45979.183699074078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45979.183699074078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45979.183699074078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45979.183699074078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45979.183699074078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45979.183699074078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45979.183699074078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45979.183699074078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45979.183699074078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45979.183699074078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45979.183699074078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45979.183699074078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45979.183699074078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45979.183699074078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45979.183699074078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45979.183699074078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45979.183699074078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45979.183699074078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45979.183699074078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45979.183699074078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45979.183699074078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45979.183699074078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45979.183699074078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45979.183699074078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45979.183699074078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45979.183699074078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45979.183699074078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45979.183699074078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45979.183699074078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45979.183699074078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45979.183699074078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45979.183699074078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45979.183699074078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45979.183699074078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45979.183699074078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45979.183699074078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45979.183699074078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t="s">
        <v>39109</v>
      </c>
      <c r="E2" s="18"/>
      <c r="F2" s="20"/>
      <c r="G2" s="21">
        <f t="shared" ref="G2:G9" ca="1" si="0">IFERROR(NOW()-F2,"-")</f>
        <v>45979.183699074078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45979.183699074078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45979.183699074078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45979.183699074078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45979.183699074078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45979.183699074078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45979.183699074078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45979.183699074078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45979.183699074078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45979.183699074078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45979.183699074078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45979.183699074078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45979.183699074078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45979.183699074078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45979.183699074078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45979.183699074078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45979.183699074078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45979.183699074078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45979.183699074078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45979.183699074078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45979.183699074078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45979.183699074078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45979.183699074078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45979.183699074078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45979.183699074078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45979.183699074078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45979.183699074078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45979.183699074078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45979.183699074078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45979.183699074078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45979.183699074078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45979.183699074078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45979.183699074078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45979.183699074078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45979.183699074078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45979.183699074078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45979.183699074078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45979.183699074078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45979.183699074078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45979.183699074078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45979.183699074078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45979.183699074078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45979.183699074078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45979.183699074078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45979.183699074078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45979.183699074078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45979.183699074078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45979.183699074078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45979.183699074078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45979.183699074078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45979.183699074078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45979.183699074078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45979.183699074078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45979.183699074078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45979.183699074078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45979.183699074078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45979.183699074078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45979.183699074078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45979.183699074078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45979.183699074078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45979.183699074078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45979.183699074078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45979.183699074078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45979.183699074078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45979.183699074078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45979.183699074078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45979.183699074078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45979.183699074078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45979.183699074078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45979.183699074078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45979.183699074078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45979.183699074078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45979.183699074078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45979.183699074078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45979.183699074078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45979.183699074078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45979.183699074078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45979.183699074078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45979.183699074078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45979.183699074078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45979.183699074078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45979.183699074078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45979.183699074078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45979.183699074078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45979.183699074078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45979.183699074078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45979.183699074078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45979.183699074078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45979.183699074078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45979.183699074078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45979.183699074078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45979.183699074078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45979.183699074078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45979.183699074078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45979.183699074078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45979.183699074078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45979.183699074078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45979.183699074078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45979.183699074078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45979.183699074078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45979.183699074078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45979.183699074078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45979.183699074078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45979.183699074078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45979.183699074078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45979.183699074078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45979.183699074078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45979.183699074078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45979.183699074078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45979.183699074078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45979.183699074078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45979.183699074078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45979.183699074078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45979.183699074078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45979.183699074078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45979.183699074078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45979.183699074078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45979.183699074078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45979.183699074078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45979.183699074078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45979.183699074078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45979.183699074078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45979.183699074078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45979.183699074078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45979.183699074078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45979.183699074078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45979.183699074078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45979.183699074078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45979.183699074078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45979.183699074078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45979.183699074078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45979.183699074078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45979.183699074078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45979.183699074078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45979.183699074078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45979.183699074078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45979.183699074078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45979.183699074078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45979.183699074078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45979.183699074078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45979.183699074078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45979.183699074078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45979.183699074078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45979.183699074078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45979.183699074078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45979.183699074078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45979.183699074078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45979.183699074078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45979.183699074078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45979.183699074078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45979.183699074078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45979.183699074078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45979.183699074078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45979.183699074078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45979.183699074078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45979.183699074078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45979.183699074078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45979.183699074078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45979.183699074078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45979.183699074078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45979.183699074078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45979.183699074078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45979.183699074078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45979.183699074078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45979.183699074078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45979.183699074078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45979.183699074078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45979.183699074078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45979.183699074078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45979.183699074078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45979.183699074078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45979.183699074078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45979.183699074078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45979.183699074078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45979.183699074078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45979.183699074078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45979.183699074078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45979.183699074078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45979.183699074078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45979.183699074078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45979.183699074078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45979.183699074078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45979.183699074078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45979.183699074078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45979.183699074078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45979.183699074078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45979.183699074078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45979.183699074078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45979.183699074078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45979.183699074078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45979.183699074078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45979.183699074078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45979.183699074078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45979.183699074078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45979.183699074078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45979.183699074078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45979.183699074078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45979.183699074078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45979.183699074078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45979.183699074078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45979.183699074078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45979.183699074078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45979.183699074078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45979.183699074078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45979.183699074078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45979.183699074078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45979.183699074078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45979.183699074078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45979.183699074078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45979.183699074078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45979.183699074078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45979.183699074078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45979.183699074078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45979.183699074078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45979.183699074078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45979.183699074078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45979.183699074078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45979.183699074078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45979.183699074078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45979.183699074078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45979.183699074078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45979.183699074078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45979.183699074078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45979.183699074078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45979.183699074078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45979.183699074078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45979.183699074078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45979.183699074078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45979.183699074078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45979.183699074078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45979.183699074078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45979.183699074078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45979.183699074078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45979.183699074078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45979.183699074078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45979.183699074078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45979.183699074078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45979.183699074078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45979.183699074078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45979.183699074078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45979.183699074078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45979.183699074078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45979.183699074078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45979.183699074078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45979.183699074078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45979.183699074078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45979.183699074078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45979.183699074078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45979.183699074078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45979.183699074078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45979.183699074078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45979.183699074078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45979.183699074078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45979.183699074078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45979.183699074078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45979.183699074078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45979.183699074078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45979.183699074078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45979.183699074078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45979.183699074078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45979.183699074078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45979.183699074078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45979.183699074078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45979.183699074078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45979.183699074078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45979.183699074078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45979.183699074078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45979.183699074078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45979.183699074078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45979.183699074078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45979.183699074078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45979.183699074078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45979.183699074078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45979.183699074078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45979.183699074078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45979.183699074078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45979.183699074078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45979.183699074078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45979.183699074078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45979.183699074078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45979.183699074078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45979.183699074078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45979.183699074078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45979.183699074078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45979.183699074078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45979.183699074078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45979.183699074078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45979.183699074078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45979.183699074078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45979.183699074078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45979.183699074078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45979.183699074078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45979.183699074078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45979.183699074078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45979.183699074078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45979.183699074078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45979.183699074078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45979.183699074078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45979.183699074078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45979.183699074078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45979.183699074078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45979.183699074078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45979.183699074078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45979.183699074078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45979.183699074078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45979.183699074078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45979.183699074078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45979.183699074078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45979.183699074078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45979.183699074078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45979.183699074078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45979.183699074078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45979.183699074078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45979.183699074078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45979.183699074078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45979.183699074078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45979.183699074078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45979.183699074078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45979.183699074078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45979.183699074078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45979.183699074078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45979.183699074078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45979.183699074078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45979.183699074078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45979.183699074078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45979.183699074078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45979.183699074078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45979.183699074078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45979.183699074078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45979.183699074078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45979.183699074078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45979.183699074078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45979.183699074078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45979.183699074078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45979.183699074078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45979.183699074078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45979.183699074078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45979.183699074078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45979.183699074078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45979.183699074078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45979.183699074078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45979.183699074078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45979.183699074078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45979.183699074078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45979.183699074078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45979.183699074078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45979.183699074078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45979.183699074078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45979.183699074078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45979.183699074078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45979.183699074078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45979.183699074078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45979.183699074078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45979.183699074078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45979.183699074078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45979.183699074078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45979.183699074078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45979.183699074078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45979.183699074078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45979.183699074078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45979.183699074078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45979.183699074078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45979.183699074078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45979.183699074078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45979.183699074078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45979.183699074078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45979.183699074078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45979.183699074078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45979.183699074078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45979.183699074078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45979.183699074078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45979.183699074078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45979.183699074078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45979.183699074078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45979.183699074078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45979.183699074078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45979.183699074078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45979.183699074078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45979.183699074078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45979.183699074078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45979.183699074078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45979.183699074078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45979.183699074078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45979.183699074078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45979.183699074078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45979.183699074078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45979.183699074078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45979.183699074078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45979.183699074078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45979.183699074078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45979.183699074078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45979.183699074078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45979.183699074078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45979.183699074078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45979.183699074078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45979.183699074078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45979.183699074078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45979.183699074078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45979.183699074078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45979.183699074078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45979.183699074078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45979.183699074078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45979.183699074078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45979.183699074078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45979.183699074078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45979.183699074078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45979.183699074078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45979.183699074078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45979.183699074078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45979.183699074078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45979.183699074078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45979.183699074078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45979.183699074078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45979.183699074078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45979.183699074078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45979.183699074078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45979.183699074078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45979.183699074078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45979.183699074078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45979.183699074078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45979.183699074078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45979.183699074078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45979.183699074078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45979.183699074078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45979.183699074078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45979.183699074078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45979.183699074078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45979.183699074078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45979.183699074078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45979.183699074078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45979.183699074078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45979.183699074078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45979.183699074078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45979.183699074078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45979.183699074078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45979.183699074078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45979.183699074078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45979.183699074078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45979.183699074078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45979.183699074078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45979.183699074078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45979.183699074078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45979.183699074078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45979.183699074078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45979.183699074078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45979.183699074078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45979.183699074078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45979.183699074078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45979.183699074078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45979.183699074078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45979.183699074078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45979.183699074078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45979.183699074078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45979.183699074078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45979.183699074078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45979.183699074078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45979.183699074078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45979.183699074078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45979.183699074078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45979.183699074078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45979.183699074078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45979.183699074078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45979.183699074078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45979.183699074078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45979.183699074078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45979.183699074078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45979.183699074078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45979.183699074078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45979.183699074078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45979.183699074078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45979.183699074078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45979.183699074078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45979.183699074078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45979.183699074078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45979.183699074078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45979.183699074078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45979.183699074078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45979.183699074078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45979.183699074078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45979.183699074078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45979.183699074078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45979.183699074078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45979.183699074078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45979.183699074078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45979.183699074078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45979.183699074078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45979.183699074078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45979.183699074078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45979.183699074078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45979.183699074078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45979.183699074078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45979.183699074078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45979.183699074078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45979.183699074078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45979.183699074078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45979.183699074078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45979.183699074078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45979.183699074078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45979.183699074078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45979.183699074078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45979.183699074078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45979.183699074078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45979.183699074078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45979.183699074078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45979.183699074078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45979.183699074078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45979.183699074078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45979.183699074078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45979.183699074078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45979.183699074078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45979.183699074078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45979.183699074078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45979.183699074078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45979.183699074078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45979.183699074078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45979.183699074078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45979.183699074078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45979.183699074078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45979.183699074078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45979.183699074078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45979.183699074078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45979.183699074078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45979.183699074078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45979.183699074078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45979.183699074078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45979.183699074078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45979.183699074078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45979.183699074078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45979.183699074078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45979.183699074078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45979.183699074078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45979.183699074078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45979.183699074078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45979.183699074078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45979.183699074078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45979.183699074078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45979.183699074078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45979.183699074078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45979.183699074078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45979.183699074078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45979.183699074078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45979.183699074078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45979.183699074078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45979.183699074078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45979.183699074078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45979.183699074078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45979.183699074078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45979.183699074078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45979.183699074078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45979.183699074078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45979.183699074078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45979.183699074078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45979.183699074078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45979.183699074078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45979.183699074078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45979.183699074078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45979.183699074078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45979.183699074078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45979.183699074078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45979.183699074078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45979.183699074078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45979.183699074078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45979.183699074078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45979.183699074078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45979.183699074078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45979.183699074078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45979.183699074078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45979.183699074078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45979.183699074078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45979.183699074078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45979.183699074078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45979.183699074078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45979.183699074078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45979.183699074078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45979.183699074078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45979.183699074078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45979.183699074078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45979.183699074078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45979.183699074078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45979.183699074078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45979.183699074078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45979.183699074078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45979.183699074078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45979.183699074078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45979.183699074078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45979.183699074078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45979.183699074078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45979.183699074078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45979.183699074078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45979.183699074078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45979.183699074078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45979.183699074078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45979.183699074078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45979.183699074078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45979.183699074078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45979.183699074078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45979.183699074078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45979.183699074078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45979.183699074078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45979.183699074078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45979.183699074078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45979.183699074078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45979.183699074078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45979.183699074078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45979.183699074078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45979.183699074078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45979.183699074078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45979.183699074078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45979.183699074078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45979.183699074078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45979.183699074078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45979.183699074078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45979.183699074078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45979.183699074078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45979.183699074078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45979.183699074078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45979.183699074078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45979.183699074078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45979.183699074078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45979.183699074078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45979.183699074078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45979.183699074078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45979.183699074078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45979.183699074078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45979.183699074078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45979.183699074078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45979.183699074078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45979.183699074078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45979.183699074078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45979.183699074078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45979.183699074078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45979.183699074078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45979.183699074078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45979.183699074078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45979.183699074078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45979.183699074078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45979.183699074078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45979.183699074078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45979.183699074078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45979.183699074078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45979.183699074078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45979.183699074078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45979.183699074078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45979.183699074078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45979.183699074078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45979.183699074078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45979.183699074078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45979.183699074078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45979.183699074078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45979.183699074078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45979.183699074078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45979.183699074078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45979.183699074078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45979.183699074078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45979.183699074078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45979.183699074078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45979.183699074078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45979.183699074078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45979.183699074078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45979.183699074078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45979.183699074078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45979.183699074078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45979.183699074078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45979.183699074078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45979.183699074078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45979.183699074078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45979.183699074078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45979.183699074078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45979.183699074078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45979.183699074078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45979.183699074078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45979.183699074078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45979.183699074078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45979.183699074078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45979.183699074078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45979.183699074078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45979.183699074078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45979.183699074078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45979.183699074078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45979.183699074078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45979.183699074078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45979.183699074078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45979.183699074078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45979.183699074078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45979.183699074078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45979.183699074078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45979.183699074078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45979.183699074078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45979.183699074078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45979.183699074078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45979.183699074078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45979.183699074078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45979.183699074078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45979.183699074078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45979.183699074078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45979.183699074078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45979.183699074078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45979.183699074078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45979.183699074078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45979.183699074078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45979.183699074078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45979.183699074078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45979.183699074078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45979.183699074078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45979.183699074078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45979.183699074078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45979.183699074078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45979.183699074078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45979.183699074078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45979.183699074078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45979.183699074078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45979.183699074078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45979.183699074078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45979.183699074078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45979.183699074078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45979.183699074078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45979.183699074078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45979.183699074078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45979.183699074078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45979.183699074078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45979.183699074078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45979.183699074078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45979.183699074078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45979.183699074078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45979.183699074078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45979.183699074078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45979.183699074078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45979.183699074078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45979.183699074078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45979.183699074078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45979.183699074078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45979.183699074078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45979.183699074078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45979.183699074078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45979.183699074078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45979.183699074078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45979.183699074078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45979.183699074078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45979.183699074078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45979.183699074078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45979.183699074078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45979.183699074078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45979.183699074078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45979.183699074078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45979.183699074078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45979.183699074078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45979.183699074078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45979.183699074078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45979.183699074078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45979.183699074078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45979.183699074078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45979.183699074078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45979.183699074078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45979.183699074078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45979.183699074078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45979.183699074078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45979.183699074078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45979.183699074078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45979.183699074078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45979.183699074078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45979.183699074078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45979.183699074078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45979.183699074078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45979.183699074078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45979.183699074078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45979.183699074078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45979.183699074078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45979.183699074078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45979.183699074078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45979.183699074078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45979.183699074078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45979.183699074078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45979.183699074078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45979.183699074078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45979.183699074078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45979.183699074078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45979.183699074078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45979.183699074078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45979.183699074078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45979.183699074078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45979.183699074078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45979.183699074078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45979.183699074078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45979.183699074078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45979.183699074078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45979.183699074078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45979.183699074078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45979.183699074078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45979.183699074078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45979.183699074078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45979.183699074078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45979.183699074078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45979.183699074078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45979.183699074078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45979.183699074078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45979.183699074078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45979.183699074078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45979.183699074078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45979.183699074078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45979.183699074078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45979.183699074078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45979.183699074078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45979.183699074078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45979.183699074078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45979.183699074078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45979.183699074078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45979.183699074078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45979.183699074078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45979.183699074078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45979.183699074078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45979.183699074078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45979.183699074078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45979.183699074078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45979.183699074078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45979.183699074078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45979.183699074078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45979.183699074078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45979.183699074078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45979.183699074078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45979.183699074078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45979.183699074078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45979.183699074078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45979.183699074078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45979.183699074078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45979.183699074078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45979.183699074078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45979.183699074078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45979.183699074078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45979.183699074078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45979.183699074078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45979.183699074078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45979.183699074078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45979.183699074078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45979.183699074078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45979.183699074078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45979.183699074078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45979.183699074078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45979.183699074078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45979.183699074078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45979.183699074078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45979.183699074078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45979.183699074078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45979.183699074078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45979.183699074078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45979.183699074078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45979.183699074078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45979.183699074078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45979.183699074078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45979.183699074078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45979.183699074078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45979.183699074078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45979.183699074078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45979.183699074078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45979.183699074078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45979.183699074078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45979.183699074078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45979.183699074078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45979.183699074078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45979.183699074078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45979.183699074078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45979.183699074078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45979.183699074078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45979.183699074078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45979.183699074078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45979.183699074078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45979.183699074078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45979.183699074078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45979.183699074078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45979.183699074078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45979.183699074078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45979.183699074078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45979.183699074078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45979.183699074078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45979.183699074078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45979.183699074078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45979.183699074078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45979.183699074078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45979.183699074078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45979.183699074078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45979.183699074078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45979.183699074078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45979.183699074078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45979.183699074078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45979.183699074078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45979.183699074078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45979.183699074078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45979.183699074078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45979.183699074078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45979.183699074078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45979.183699074078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45979.183699074078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45979.183699074078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45979.183699074078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45979.183699074078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45979.183699074078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45979.183699074078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45979.183699074078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45979.183699074078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45979.183699074078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45979.183699074078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45979.183699074078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45979.183699074078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45979.183699074078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45979.183699074078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45979.183699074078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45979.183699074078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45979.183699074078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45979.183699074078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45979.183699074078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45979.183699074078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45979.183699074078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45979.183699074078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45979.183699074078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45979.183699074078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45979.183699074078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45979.183699074078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45979.183699074078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45979.183699074078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45979.183699074078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45979.183699074078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45979.183699074078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45979.183699074078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45979.183699074078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45979.183699074078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45979.183699074078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45979.183699074078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45979.183699074078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45979.183699074078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45979.183699074078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45979.183699074078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45979.183699074078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45979.183699074078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45979.183699074078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45979.183699074078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45979.183699074078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45979.183699074078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45979.183699074078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45979.183699074078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45979.183699074078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45979.183699074078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45979.183699074078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45979.183699074078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45979.183699074078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45979.183699074078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45979.183699074078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45979.183699074078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45979.183699074078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45979.183699074078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45979.183699074078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45979.183699074078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45979.183699074078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45979.183699074078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45979.183699074078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45979.183699074078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45979.183699074078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45979.183699074078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45979.183699074078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45979.183699074078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45979.183699074078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45979.183699074078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45979.183699074078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45979.183699074078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45979.183699074078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45979.183699074078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45979.183699074078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45979.183699074078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45979.183699074078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45979.183699074078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45979.183699074078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45979.183699074078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45979.183699074078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45979.183699074078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45979.183699074078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45979.183699074078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45979.183699074078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45979.183699074078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45979.183699074078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45979.183699074078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45979.183699074078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45979.183699074078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45979.183699074078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45979.183699074078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45979.183699074078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275.7029814814814</v>
      </c>
      <c r="H2" s="95">
        <v>45703.474768518521</v>
      </c>
      <c r="I2" s="95" t="str">
        <f>IFERROR(VLOOKUP(D2,DB!A:F,6,0),"")</f>
        <v>SCECO</v>
      </c>
      <c r="J2" s="95" t="str">
        <f>IFERROR(VLOOKUP(D2,DB!A:G,7,0),"")</f>
        <v>Dead</v>
      </c>
      <c r="K2" s="97" t="s">
        <v>39111</v>
      </c>
      <c r="L2" s="91" t="str">
        <f>IFERROR(VLOOKUP(D2,DB!A:I,9,0),"")</f>
        <v>Latis</v>
      </c>
    </row>
    <row r="3" spans="1:16" ht="15" customHeight="1">
      <c r="A3" s="113" t="s">
        <v>39112</v>
      </c>
      <c r="B3" s="91" t="str">
        <f>IFERROR(VLOOKUP(D3,DB!A:K,11,0),"")</f>
        <v>R4</v>
      </c>
      <c r="C3" s="93">
        <v>2</v>
      </c>
      <c r="D3" s="91" t="s">
        <v>36418</v>
      </c>
      <c r="E3" s="94" t="s">
        <v>39021</v>
      </c>
      <c r="F3" s="95">
        <v>45979.138888888891</v>
      </c>
      <c r="G3" s="96">
        <f ca="1">IFERROR(NOW()-F3,"")</f>
        <v>4.4810185187088791E-2</v>
      </c>
      <c r="H3" s="95">
        <v>45979.120416666665</v>
      </c>
      <c r="I3" s="95" t="str">
        <f>IFERROR(VLOOKUP(D3,DB!A:F,6,0),"")</f>
        <v>Generator-SG</v>
      </c>
      <c r="J3" s="113" t="str">
        <f>IFERROR(VLOOKUP(D3,DB!A:G,7,0),"")</f>
        <v>No BB Shifted</v>
      </c>
      <c r="K3" s="97" t="s">
        <v>39113</v>
      </c>
      <c r="L3" s="91" t="str">
        <f>IFERROR(VLOOKUP(D3,DB!A:I,9,0),"")</f>
        <v>Latis</v>
      </c>
    </row>
    <row r="4" spans="1:16" ht="15" customHeight="1">
      <c r="A4" s="113"/>
      <c r="B4" s="91" t="str">
        <f>IFERROR(VLOOKUP(D4,DB!A:K,11,0),"")</f>
        <v/>
      </c>
      <c r="C4" s="93"/>
      <c r="D4" s="91"/>
      <c r="E4" s="94"/>
      <c r="F4" s="95"/>
      <c r="G4" s="96">
        <f ca="1">IFERROR(NOW()-F4,"")</f>
        <v>45979.183699074078</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45979.183699074078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45979.183699074078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45979.183699074078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45979.183699074078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45979.183699074078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45979.183699074078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45979.183699074078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45979.183699074078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45979.183699074078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45979.183699074078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45979.183699074078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45979.183699074078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45979.183699074078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45979.183699074078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45979.183699074078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45979.183699074078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45979.183699074078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45979.183699074078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45979.183699074078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45979.183699074078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45979.183699074078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45979.183699074078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45979.183699074078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45979.183699074078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45979.183699074078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45979.183699074078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45979.183699074078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45979.183699074078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45979.183699074078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45979.183699074078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45979.183699074078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45979.183699074078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45979.183699074078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45979.183699074078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45979.183699074078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45979.183699074078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45979.183699074078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45979.183699074078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45979.183699074078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45979.183699074078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45979.183699074078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45979.183699074078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45979.183699074078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45979.183699074078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45979.183699074078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45979.183699074078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45979.183699074078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45979.183699074078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45979.183699074078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45979.183699074078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45979.183699074078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45979.183699074078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45979.183699074078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45979.183699074078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45979.183699074078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45979.183699074078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45979.183699074078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45979.183699074078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45979.183699074078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45979.183699074078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45979.183699074078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45979.183699074078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45979.183699074078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45979.183699074078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45979.183699074078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45979.183699074078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45979.183699074078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45979.183699074078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45979.183699074078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45979.183699074078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45979.183699074078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45979.183699074078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45979.183699074078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45979.183699074078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45979.183699074078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45979.183699074078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45979.183699074078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45979.183699074078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45979.183699074078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45979.183699074078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45979.183699074078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45979.183699074078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45979.183699074078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45979.183699074078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45979.183699074078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45979.183699074078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45979.183699074078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45979.183699074078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45979.183699074078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45979.183699074078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45979.183699074078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45979.183699074078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45979.183699074078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45979.183699074078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45979.183699074078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45979.183699074078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45979.183699074078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45979.183699074078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45979.183699074078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45979.183699074078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45979.183699074078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45979.183699074078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45979.183699074078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45979.183699074078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45979.183699074078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45979.183699074078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45979.183699074078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45979.183699074078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45979.183699074078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45979.183699074078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45979.183699074078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45979.183699074078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45979.183699074078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45979.183699074078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45979.183699074078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45979.183699074078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45979.183699074078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45979.183699074078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45979.183699074078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45979.183699074078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45979.183699074078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45979.183699074078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45979.183699074078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45979.183699074078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45979.183699074078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45979.183699074078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45979.183699074078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45979.183699074078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45979.183699074078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45979.183699074078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45979.183699074078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45979.183699074078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45979.183699074078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45979.183699074078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45979.183699074078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45979.183699074078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45979.183699074078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45979.183699074078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45979.183699074078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45979.183699074078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45979.183699074078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45979.183699074078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45979.183699074078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45979.183699074078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45979.183699074078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45979.183699074078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45979.183699074078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45979.183699074078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45979.183699074078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45979.183699074078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45979.183699074078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45979.183699074078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45979.183699074078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45979.183699074078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45979.183699074078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45979.183699074078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45979.183699074078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45979.183699074078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45979.183699074078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45979.183699074078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45979.183699074078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45979.183699074078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45979.183699074078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45979.183699074078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45979.183699074078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45979.183699074078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45979.183699074078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45979.183699074078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45979.183699074078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45979.183699074078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45979.183699074078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45979.183699074078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45979.183699074078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45979.183699074078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45979.183699074078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45979.183699074078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45979.183699074078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45979.183699074078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45979.183699074078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45979.183699074078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45979.183699074078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45979.183699074078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45979.183699074078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45979.183699074078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45979.183699074078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45979.183699074078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45979.183699074078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45979.183699074078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45979.183699074078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45979.183699074078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45979.183699074078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45979.183699074078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45979.183699074078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45979.183699074078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45979.183699074078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45979.183699074078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45979.183699074078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45979.183699074078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45979.183699074078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45979.183699074078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45979.183699074078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45979.183699074078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45979.183699074078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45979.183699074078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45979.183699074078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45979.183699074078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45979.183699074078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45979.183699074078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45979.183699074078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45979.183699074078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45979.183699074078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45979.183699074078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45979.183699074078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45979.183699074078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45979.183699074078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45979.183699074078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45979.183699074078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45979.183699074078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45979.183699074078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45979.183699074078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45979.183699074078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45979.183699074078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45979.183699074078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45979.183699074078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45979.183699074078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45979.183699074078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45979.183699074078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45979.183699074078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45979.183699074078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45979.183699074078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45979.183699074078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45979.183699074078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45979.183699074078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45979.183699074078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45979.183699074078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45979.183699074078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45979.183699074078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45979.183699074078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45979.183699074078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45979.183699074078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45979.183699074078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45979.183699074078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45979.183699074078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45979.183699074078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45979.183699074078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45979.183699074078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45979.183699074078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45979.183699074078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45979.183699074078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45979.183699074078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45979.183699074078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45979.183699074078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45979.183699074078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45979.183699074078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45979.183699074078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45979.183699074078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45979.183699074078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45979.183699074078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45979.183699074078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45979.183699074078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45979.183699074078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45979.183699074078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45979.183699074078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45979.183699074078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45979.183699074078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45979.183699074078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45979.183699074078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45979.183699074078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45979.183699074078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45979.183699074078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45979.183699074078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45979.183699074078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45979.183699074078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45979.183699074078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45979.183699074078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45979.183699074078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45979.183699074078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45979.183699074078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45979.183699074078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45979.183699074078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45979.183699074078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45979.183699074078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45979.183699074078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45979.183699074078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45979.183699074078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45979.183699074078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45979.183699074078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45979.183699074078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45979.183699074078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45979.183699074078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45979.183699074078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45979.183699074078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45979.183699074078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45979.183699074078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45979.183699074078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45979.183699074078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45979.183699074078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45979.183699074078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45979.183699074078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45979.183699074078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45979.183699074078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45979.183699074078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45979.183699074078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45979.183699074078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45979.183699074078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45979.183699074078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45979.183699074078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45979.183699074078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45979.183699074078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45979.183699074078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45979.183699074078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45979.183699074078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45979.183699074078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45979.183699074078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45979.183699074078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45979.183699074078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45979.183699074078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45979.183699074078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45979.183699074078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45979.183699074078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45979.183699074078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45979.183699074078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45979.183699074078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45979.183699074078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45979.183699074078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45979.183699074078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45979.183699074078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45979.183699074078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45979.183699074078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45979.183699074078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45979.183699074078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45979.183699074078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45979.183699074078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45979.183699074078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45979.183699074078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45979.183699074078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45979.183699074078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45979.183699074078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45979.183699074078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45979.183699074078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45979.183699074078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45979.183699074078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45979.183699074078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45979.183699074078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45979.183699074078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45979.183699074078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45979.183699074078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45979.183699074078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45979.183699074078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45979.183699074078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45979.183699074078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45979.183699074078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45979.183699074078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45979.183699074078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45979.183699074078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45979.183699074078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45979.183699074078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45979.183699074078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45979.183699074078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45979.183699074078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45979.183699074078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45979.183699074078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45979.183699074078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45979.183699074078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45979.183699074078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45979.183699074078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45979.183699074078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45979.183699074078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45979.183699074078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45979.183699074078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45979.183699074078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45979.183699074078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45979.183699074078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45979.183699074078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45979.183699074078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45979.183699074078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45979.183699074078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45979.183699074078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45979.183699074078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45979.183699074078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45979.183699074078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45979.183699074078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45979.183699074078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45979.183699074078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45979.183699074078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45979.183699074078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45979.183699074078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45979.183699074078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45979.183699074078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45979.183699074078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45979.183699074078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45979.183699074078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45979.183699074078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45979.183699074078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45979.183699074078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45979.183699074078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45979.183699074078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45979.183699074078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45979.183699074078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45979.183699074078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45979.183699074078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45979.183699074078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45979.183699074078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45979.183699074078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45979.183699074078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45979.183699074078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45979.183699074078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45979.183699074078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45979.183699074078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45979.183699074078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45979.183699074078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45979.183699074078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45979.183699074078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45979.183699074078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45979.183699074078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45979.183699074078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45979.183699074078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45979.183699074078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45979.183699074078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45979.183699074078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45979.183699074078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45979.183699074078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45979.183699074078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45979.183699074078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45979.183699074078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45979.183699074078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45979.183699074078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45979.183699074078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45979.183699074078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45979.183699074078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45979.183699074078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45979.183699074078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45979.183699074078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45979.183699074078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45979.183699074078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45979.183699074078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45979.183699074078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45979.183699074078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45979.183699074078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45979.183699074078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45979.183699074078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45979.183699074078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45979.183699074078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45979.183699074078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45979.183699074078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45979.183699074078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45979.183699074078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45979.183699074078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45979.183699074078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45979.183699074078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45979.183699074078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45979.183699074078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45979.183699074078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45979.183699074078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45979.183699074078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45979.183699074078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45979.183699074078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45979.183699074078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45979.183699074078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45979.183699074078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45979.183699074078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45979.183699074078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45979.183699074078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45979.183699074078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45979.183699074078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45979.183699074078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45979.183699074078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45979.183699074078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45979.183699074078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45979.183699074078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45979.183699074078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45979.183699074078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45979.183699074078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45979.183699074078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45979.183699074078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45979.183699074078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45979.183699074078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45979.183699074078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45979.183699074078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45979.183699074078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45979.183699074078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45979.183699074078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45979.183699074078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45979.183699074078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45979.183699074078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45979.183699074078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45979.183699074078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45979.183699074078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45979.183699074078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45979.183699074078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45979.183699074078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45979.183699074078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45979.183699074078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45979.183699074078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45979.183699074078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45979.183699074078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45979.183699074078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45979.183699074078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45979.183699074078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45979.183699074078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45979.183699074078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45979.183699074078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45979.183699074078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45979.183699074078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45979.183699074078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45979.183699074078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45979.183699074078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45979.183699074078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45979.183699074078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45979.183699074078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45979.183699074078</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87.351638888889283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52.994821759260958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G5" ca="1" si="1">IFERROR(NOW()-F4,"")</f>
        <v>30.52258796296519</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t="shared" ca="1" si="1"/>
        <v>1.668895833339775</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t="shared" ref="G6:G67" ca="1" si="2">IFERROR(NOW()-F6,"")</f>
        <v>45979.183699074078</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45979.183699074078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45979.183699074078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45979.183699074078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45979.183699074078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45979.183699074078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45979.183699074078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45979.183699074078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45979.183699074078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45979.183699074078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45979.183699074078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45979.183699074078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45979.183699074078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45979.183699074078</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45979.183699074078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45979.183699074078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45979.183699074078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45979.183699074078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45979.183699074078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45979.183699074078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45979.183699074078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45979.183699074078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45979.183699074078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45979.183699074078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45979.183699074078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45979.183699074078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45979.183699074078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45979.183699074078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45979.183699074078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45979.183699074078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45979.183699074078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45979.183699074078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45979.183699074078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45979.183699074078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45979.183699074078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45979.183699074078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45979.183699074078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45979.183699074078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45979.183699074078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45979.183699074078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45979.183699074078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45979.183699074078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45979.183699074078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45979.183699074078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45979.183699074078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45979.183699074078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45979.183699074078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45979.183699074078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45979.183699074078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45979.183699074078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45979.183699074078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45979.183699074078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45979.183699074078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45979.183699074078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45979.183699074078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45979.183699074078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45979.183699074078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45979.183699074078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45979.183699074078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45979.183699074078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45979.183699074078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45979.183699074078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45979.183699074078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45979.183699074078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45979.183699074078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45979.183699074078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45979.183699074078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45979.183699074078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45979.183699074078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45979.183699074078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45979.183699074078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45979.183699074078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45979.183699074078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45979.183699074078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45979.183699074078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45979.183699074078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45979.183699074078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45979.183699074078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45979.183699074078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45979.183699074078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45979.183699074078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45979.183699074078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45979.183699074078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45979.183699074078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45979.183699074078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45979.183699074078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45979.183699074078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45979.183699074078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45979.183699074078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45979.183699074078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45979.183699074078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45979.183699074078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45979.183699074078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45979.183699074078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45979.183699074078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45979.183699074078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45979.183699074078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45979.183699074078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45979.183699074078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45979.183699074078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45979.183699074078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45979.183699074078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45979.183699074078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45979.183699074078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45979.183699074078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45979.183699074078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45979.183699074078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45979.183699074078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45979.183699074078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45979.183699074078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45979.183699074078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45979.183699074078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45979.183699074078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45979.183699074078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45979.183699074078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45979.183699074078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45979.183699074078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45979.183699074078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45979.183699074078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45979.183699074078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45979.183699074078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45979.183699074078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45979.183699074078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45979.183699074078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45979.183699074078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45979.183699074078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45979.183699074078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45979.183699074078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45979.183699074078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45979.183699074078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45979.183699074078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45979.183699074078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45979.183699074078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45979.183699074078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45979.183699074078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45979.183699074078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45979.183699074078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45979.183699074078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45979.183699074078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45979.183699074078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45979.183699074078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45979.183699074078</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45979.183699074078</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45979.183699074078</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45979.183699074078</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45979.183699074078</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45979.183699074078</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45979.183699074078</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45979.183699074078</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45979.183699074078</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45979.183699074078</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45979.183699074078</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45979.183699074078</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45979.183699074078</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45979.183699074078</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45979.183699074078</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45979.183699074078</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45979.183699074078</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45979.183699074078</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45979.183699074078</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45979.183699074078</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45979.183699074078</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45979.183699074078</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45979.183699074078</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45979.183699074078</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45979.183699074078</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45979.183699074078</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45979.183699074078</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45979.183699074078</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45979.183699074078</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45979.183699074078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45979.183699074078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45979.183699074078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45979.183699074078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45979.183699074078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45979.183699074078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45979.183699074078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45979.183699074078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45979.183699074078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45979.183699074078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45979.183699074078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45979.183699074078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45979.183699074078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45979.183699074078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45979.183699074078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45979.183699074078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45979.183699074078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45979.183699074078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45979.183699074078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45979.183699074078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45979.183699074078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45979.183699074078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45979.183699074078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45979.183699074078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45979.183699074078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45979.183699074078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45979.183699074078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45979.183699074078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45979.183699074078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45979.183699074078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45979.183699074078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45979.183699074078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45979.183699074078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45979.183699074078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45979.183699074078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45979.183699074078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45979.183699074078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45979.183699074078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45979.183699074078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45979.183699074078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45979.183699074078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45979.183699074078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45979.183699074078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45979.183699074078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45979.183699074078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45979.183699074078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45979.183699074078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45979.183699074078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45979.183699074078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45979.183699074078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45979.183699074078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45979.183699074078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45979.183699074078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45979.183699074078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45979.183699074078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45979.183699074078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45979.183699074078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45979.183699074078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45979.183699074078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45979.183699074078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45979.183699074078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45979.183699074078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45979.183699074078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45979.183699074078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45979.183699074078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45979.183699074078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45979.183699074078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45979.183699074078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45979.183699074078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45979.183699074078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45979.183699074078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45979.183699074078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45979.183699074078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45979.183699074078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45979.183699074078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45979.183699074078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45979.183699074078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45979.183699074078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45979.183699074078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45979.183699074078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45979.183699074078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2025-11-18T01:25:23Z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